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dsantos\FILEZILLA-SPACE\FLORIDA\ALOCATE\"/>
    </mc:Choice>
  </mc:AlternateContent>
  <xr:revisionPtr revIDLastSave="0" documentId="8_{6D1122E6-827D-4835-8A88-F57BE0897713}" xr6:coauthVersionLast="46" xr6:coauthVersionMax="46" xr10:uidLastSave="{00000000-0000-0000-0000-000000000000}"/>
  <bookViews>
    <workbookView xWindow="-28920" yWindow="-120" windowWidth="29040" windowHeight="15840" xr2:uid="{958E6080-F861-4982-9099-01F4ECCFC7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G5" i="1"/>
  <c r="G6" i="1" s="1"/>
  <c r="AB110" i="1"/>
  <c r="AB112" i="1" s="1"/>
  <c r="AC112" i="1" s="1"/>
  <c r="U110" i="1"/>
  <c r="U112" i="1" s="1"/>
  <c r="V112" i="1" s="1"/>
  <c r="N110" i="1"/>
  <c r="N116" i="1" s="1"/>
  <c r="O116" i="1" s="1"/>
  <c r="G110" i="1"/>
  <c r="G115" i="1" s="1"/>
  <c r="H115" i="1" s="1"/>
  <c r="N75" i="1"/>
  <c r="N82" i="1" s="1"/>
  <c r="O82" i="1" s="1"/>
  <c r="G167" i="1"/>
  <c r="AB75" i="1"/>
  <c r="AB78" i="1" s="1"/>
  <c r="AC78" i="1" s="1"/>
  <c r="U75" i="1"/>
  <c r="U91" i="1" s="1"/>
  <c r="V91" i="1" s="1"/>
  <c r="G75" i="1"/>
  <c r="G82" i="1" s="1"/>
  <c r="H82" i="1" s="1"/>
  <c r="G40" i="1"/>
  <c r="G66" i="1" s="1"/>
  <c r="H66" i="1" s="1"/>
  <c r="X108" i="1"/>
  <c r="Q108" i="1"/>
  <c r="J108" i="1"/>
  <c r="C108" i="1"/>
  <c r="X73" i="1"/>
  <c r="Q73" i="1"/>
  <c r="J73" i="1"/>
  <c r="C73" i="1"/>
  <c r="X38" i="1"/>
  <c r="Q38" i="1"/>
  <c r="J38" i="1"/>
  <c r="C38" i="1"/>
  <c r="X3" i="1"/>
  <c r="Q3" i="1"/>
  <c r="J3" i="1"/>
  <c r="C3" i="1"/>
  <c r="AW75" i="1"/>
  <c r="AB40" i="1"/>
  <c r="AB43" i="1" s="1"/>
  <c r="AC43" i="1" s="1"/>
  <c r="U40" i="1"/>
  <c r="U44" i="1" s="1"/>
  <c r="V44" i="1" s="1"/>
  <c r="N40" i="1"/>
  <c r="N47" i="1" s="1"/>
  <c r="O47" i="1" s="1"/>
  <c r="AW5" i="1"/>
  <c r="AB5" i="1"/>
  <c r="AB7" i="1" s="1"/>
  <c r="AC7" i="1" s="1"/>
  <c r="U5" i="1"/>
  <c r="U8" i="1" s="1"/>
  <c r="V8" i="1" s="1"/>
  <c r="N5" i="1"/>
  <c r="N32" i="1" s="1"/>
  <c r="O32" i="1" s="1"/>
  <c r="N98" i="1" l="1"/>
  <c r="O98" i="1" s="1"/>
  <c r="N91" i="1"/>
  <c r="O91" i="1" s="1"/>
  <c r="G140" i="1"/>
  <c r="H140" i="1" s="1"/>
  <c r="G133" i="1"/>
  <c r="H133" i="1" s="1"/>
  <c r="G114" i="1"/>
  <c r="H114" i="1" s="1"/>
  <c r="U124" i="1"/>
  <c r="V124" i="1" s="1"/>
  <c r="G101" i="1"/>
  <c r="H101" i="1" s="1"/>
  <c r="G80" i="1"/>
  <c r="H80" i="1" s="1"/>
  <c r="N101" i="1"/>
  <c r="O101" i="1" s="1"/>
  <c r="N140" i="1"/>
  <c r="O140" i="1" s="1"/>
  <c r="U134" i="1"/>
  <c r="V134" i="1" s="1"/>
  <c r="G91" i="1"/>
  <c r="H91" i="1" s="1"/>
  <c r="G88" i="1"/>
  <c r="H88" i="1" s="1"/>
  <c r="U121" i="1"/>
  <c r="V121" i="1" s="1"/>
  <c r="G100" i="1"/>
  <c r="H100" i="1" s="1"/>
  <c r="N132" i="1"/>
  <c r="O132" i="1" s="1"/>
  <c r="AB96" i="1"/>
  <c r="AC96" i="1" s="1"/>
  <c r="G98" i="1"/>
  <c r="H98" i="1" s="1"/>
  <c r="N114" i="1"/>
  <c r="O114" i="1" s="1"/>
  <c r="G96" i="1"/>
  <c r="H96" i="1" s="1"/>
  <c r="G93" i="1"/>
  <c r="H93" i="1" s="1"/>
  <c r="U130" i="1"/>
  <c r="V130" i="1" s="1"/>
  <c r="U120" i="1"/>
  <c r="V120" i="1" s="1"/>
  <c r="G84" i="1"/>
  <c r="H84" i="1" s="1"/>
  <c r="G102" i="1"/>
  <c r="H102" i="1" s="1"/>
  <c r="U117" i="1"/>
  <c r="V117" i="1" s="1"/>
  <c r="G45" i="1"/>
  <c r="H45" i="1" s="1"/>
  <c r="U66" i="1"/>
  <c r="V66" i="1" s="1"/>
  <c r="N66" i="1"/>
  <c r="O66" i="1" s="1"/>
  <c r="G70" i="1"/>
  <c r="H70" i="1" s="1"/>
  <c r="G69" i="1"/>
  <c r="H69" i="1" s="1"/>
  <c r="G68" i="1"/>
  <c r="H68" i="1" s="1"/>
  <c r="AB100" i="1"/>
  <c r="AC100" i="1" s="1"/>
  <c r="AB132" i="1"/>
  <c r="AC132" i="1" s="1"/>
  <c r="AB93" i="1"/>
  <c r="AC93" i="1" s="1"/>
  <c r="AB126" i="1"/>
  <c r="AC126" i="1" s="1"/>
  <c r="AB125" i="1"/>
  <c r="AC125" i="1" s="1"/>
  <c r="G97" i="1"/>
  <c r="H97" i="1" s="1"/>
  <c r="G79" i="1"/>
  <c r="H79" i="1" s="1"/>
  <c r="U140" i="1"/>
  <c r="V140" i="1" s="1"/>
  <c r="U114" i="1"/>
  <c r="V114" i="1" s="1"/>
  <c r="AB129" i="1"/>
  <c r="AC129" i="1" s="1"/>
  <c r="AB80" i="1"/>
  <c r="AC80" i="1" s="1"/>
  <c r="U70" i="1"/>
  <c r="V70" i="1" s="1"/>
  <c r="G76" i="1"/>
  <c r="H76" i="1" s="1"/>
  <c r="U137" i="1"/>
  <c r="V137" i="1" s="1"/>
  <c r="AB122" i="1"/>
  <c r="AC122" i="1" s="1"/>
  <c r="AB140" i="1"/>
  <c r="AC140" i="1" s="1"/>
  <c r="AB118" i="1"/>
  <c r="AC118" i="1" s="1"/>
  <c r="U34" i="1"/>
  <c r="V34" i="1" s="1"/>
  <c r="AB136" i="1"/>
  <c r="AC136" i="1" s="1"/>
  <c r="U33" i="1"/>
  <c r="V33" i="1" s="1"/>
  <c r="G126" i="1"/>
  <c r="H126" i="1" s="1"/>
  <c r="AB115" i="1"/>
  <c r="AC115" i="1" s="1"/>
  <c r="U31" i="1"/>
  <c r="V31" i="1" s="1"/>
  <c r="G104" i="1"/>
  <c r="H104" i="1" s="1"/>
  <c r="G89" i="1"/>
  <c r="H89" i="1" s="1"/>
  <c r="AB103" i="1"/>
  <c r="AC103" i="1" s="1"/>
  <c r="G118" i="1"/>
  <c r="H118" i="1" s="1"/>
  <c r="U127" i="1"/>
  <c r="V127" i="1" s="1"/>
  <c r="AB133" i="1"/>
  <c r="AC133" i="1" s="1"/>
  <c r="AB114" i="1"/>
  <c r="AC114" i="1" s="1"/>
  <c r="G124" i="1"/>
  <c r="H124" i="1" s="1"/>
  <c r="N138" i="1"/>
  <c r="O138" i="1" s="1"/>
  <c r="U126" i="1"/>
  <c r="V126" i="1" s="1"/>
  <c r="G67" i="1"/>
  <c r="H67" i="1" s="1"/>
  <c r="N69" i="1"/>
  <c r="O69" i="1" s="1"/>
  <c r="G94" i="1"/>
  <c r="H94" i="1" s="1"/>
  <c r="G86" i="1"/>
  <c r="H86" i="1" s="1"/>
  <c r="G77" i="1"/>
  <c r="H77" i="1" s="1"/>
  <c r="G137" i="1"/>
  <c r="H137" i="1" s="1"/>
  <c r="N136" i="1"/>
  <c r="O136" i="1" s="1"/>
  <c r="N129" i="1"/>
  <c r="O129" i="1" s="1"/>
  <c r="N122" i="1"/>
  <c r="O122" i="1" s="1"/>
  <c r="N115" i="1"/>
  <c r="O115" i="1" s="1"/>
  <c r="U131" i="1"/>
  <c r="V131" i="1" s="1"/>
  <c r="U118" i="1"/>
  <c r="V118" i="1" s="1"/>
  <c r="AB111" i="1"/>
  <c r="AC111" i="1" s="1"/>
  <c r="AB134" i="1"/>
  <c r="AC134" i="1" s="1"/>
  <c r="AB127" i="1"/>
  <c r="AC127" i="1" s="1"/>
  <c r="AB119" i="1"/>
  <c r="AC119" i="1" s="1"/>
  <c r="G129" i="1"/>
  <c r="H129" i="1" s="1"/>
  <c r="G136" i="1"/>
  <c r="H136" i="1" s="1"/>
  <c r="G122" i="1"/>
  <c r="H122" i="1" s="1"/>
  <c r="G113" i="1"/>
  <c r="H113" i="1" s="1"/>
  <c r="N128" i="1"/>
  <c r="O128" i="1" s="1"/>
  <c r="N113" i="1"/>
  <c r="O113" i="1" s="1"/>
  <c r="G128" i="1"/>
  <c r="H128" i="1" s="1"/>
  <c r="G112" i="1"/>
  <c r="H112" i="1" s="1"/>
  <c r="U123" i="1"/>
  <c r="V123" i="1" s="1"/>
  <c r="G83" i="1"/>
  <c r="H83" i="1" s="1"/>
  <c r="N134" i="1"/>
  <c r="O134" i="1" s="1"/>
  <c r="N127" i="1"/>
  <c r="O127" i="1" s="1"/>
  <c r="N119" i="1"/>
  <c r="O119" i="1" s="1"/>
  <c r="N112" i="1"/>
  <c r="O112" i="1" s="1"/>
  <c r="U129" i="1"/>
  <c r="V129" i="1" s="1"/>
  <c r="U116" i="1"/>
  <c r="V116" i="1" s="1"/>
  <c r="AB139" i="1"/>
  <c r="AC139" i="1" s="1"/>
  <c r="AB131" i="1"/>
  <c r="AC131" i="1" s="1"/>
  <c r="AB124" i="1"/>
  <c r="AC124" i="1" s="1"/>
  <c r="AB117" i="1"/>
  <c r="AC117" i="1" s="1"/>
  <c r="AB68" i="1"/>
  <c r="AC68" i="1" s="1"/>
  <c r="G90" i="1"/>
  <c r="H90" i="1" s="1"/>
  <c r="N88" i="1"/>
  <c r="O88" i="1" s="1"/>
  <c r="G111" i="1"/>
  <c r="H111" i="1" s="1"/>
  <c r="G134" i="1"/>
  <c r="H134" i="1" s="1"/>
  <c r="G127" i="1"/>
  <c r="H127" i="1" s="1"/>
  <c r="G120" i="1"/>
  <c r="H120" i="1" s="1"/>
  <c r="N111" i="1"/>
  <c r="O111" i="1" s="1"/>
  <c r="N126" i="1"/>
  <c r="O126" i="1" s="1"/>
  <c r="U135" i="1"/>
  <c r="V135" i="1" s="1"/>
  <c r="U122" i="1"/>
  <c r="V122" i="1" s="1"/>
  <c r="AB138" i="1"/>
  <c r="AC138" i="1" s="1"/>
  <c r="N135" i="1"/>
  <c r="O135" i="1" s="1"/>
  <c r="N121" i="1"/>
  <c r="O121" i="1" s="1"/>
  <c r="G135" i="1"/>
  <c r="H135" i="1" s="1"/>
  <c r="G121" i="1"/>
  <c r="H121" i="1" s="1"/>
  <c r="N120" i="1"/>
  <c r="O120" i="1" s="1"/>
  <c r="U136" i="1"/>
  <c r="V136" i="1" s="1"/>
  <c r="AB67" i="1"/>
  <c r="AC67" i="1" s="1"/>
  <c r="G99" i="1"/>
  <c r="H99" i="1" s="1"/>
  <c r="G81" i="1"/>
  <c r="H81" i="1" s="1"/>
  <c r="G119" i="1"/>
  <c r="H119" i="1" s="1"/>
  <c r="N133" i="1"/>
  <c r="O133" i="1" s="1"/>
  <c r="N125" i="1"/>
  <c r="O125" i="1" s="1"/>
  <c r="N118" i="1"/>
  <c r="O118" i="1" s="1"/>
  <c r="U111" i="1"/>
  <c r="V111" i="1" s="1"/>
  <c r="U128" i="1"/>
  <c r="V128" i="1" s="1"/>
  <c r="U115" i="1"/>
  <c r="V115" i="1" s="1"/>
  <c r="AB137" i="1"/>
  <c r="AC137" i="1" s="1"/>
  <c r="AB130" i="1"/>
  <c r="AC130" i="1" s="1"/>
  <c r="AB123" i="1"/>
  <c r="AC123" i="1" s="1"/>
  <c r="AB116" i="1"/>
  <c r="AC116" i="1" s="1"/>
  <c r="N124" i="1"/>
  <c r="O124" i="1" s="1"/>
  <c r="G125" i="1"/>
  <c r="H125" i="1" s="1"/>
  <c r="N139" i="1"/>
  <c r="O139" i="1" s="1"/>
  <c r="N131" i="1"/>
  <c r="O131" i="1" s="1"/>
  <c r="N117" i="1"/>
  <c r="O117" i="1" s="1"/>
  <c r="G139" i="1"/>
  <c r="H139" i="1" s="1"/>
  <c r="G132" i="1"/>
  <c r="H132" i="1" s="1"/>
  <c r="G117" i="1"/>
  <c r="H117" i="1" s="1"/>
  <c r="U133" i="1"/>
  <c r="V133" i="1" s="1"/>
  <c r="U113" i="1"/>
  <c r="V113" i="1" s="1"/>
  <c r="G87" i="1"/>
  <c r="H87" i="1" s="1"/>
  <c r="G78" i="1"/>
  <c r="H78" i="1" s="1"/>
  <c r="G131" i="1"/>
  <c r="H131" i="1" s="1"/>
  <c r="G116" i="1"/>
  <c r="H116" i="1" s="1"/>
  <c r="N137" i="1"/>
  <c r="O137" i="1" s="1"/>
  <c r="N130" i="1"/>
  <c r="O130" i="1" s="1"/>
  <c r="N123" i="1"/>
  <c r="O123" i="1" s="1"/>
  <c r="U139" i="1"/>
  <c r="V139" i="1" s="1"/>
  <c r="U132" i="1"/>
  <c r="V132" i="1" s="1"/>
  <c r="U119" i="1"/>
  <c r="V119" i="1" s="1"/>
  <c r="AB135" i="1"/>
  <c r="AC135" i="1" s="1"/>
  <c r="AB128" i="1"/>
  <c r="AC128" i="1" s="1"/>
  <c r="AB121" i="1"/>
  <c r="AC121" i="1" s="1"/>
  <c r="AB113" i="1"/>
  <c r="AC113" i="1" s="1"/>
  <c r="G103" i="1"/>
  <c r="H103" i="1" s="1"/>
  <c r="AB83" i="1"/>
  <c r="AC83" i="1" s="1"/>
  <c r="G138" i="1"/>
  <c r="H138" i="1" s="1"/>
  <c r="G130" i="1"/>
  <c r="H130" i="1" s="1"/>
  <c r="G123" i="1"/>
  <c r="H123" i="1" s="1"/>
  <c r="U138" i="1"/>
  <c r="V138" i="1" s="1"/>
  <c r="U125" i="1"/>
  <c r="V125" i="1" s="1"/>
  <c r="AB120" i="1"/>
  <c r="AC120" i="1" s="1"/>
  <c r="AB33" i="1"/>
  <c r="AC33" i="1" s="1"/>
  <c r="N84" i="1"/>
  <c r="O84" i="1" s="1"/>
  <c r="U86" i="1"/>
  <c r="V86" i="1" s="1"/>
  <c r="N104" i="1"/>
  <c r="O104" i="1" s="1"/>
  <c r="U92" i="1"/>
  <c r="V92" i="1" s="1"/>
  <c r="AB76" i="1"/>
  <c r="AC76" i="1" s="1"/>
  <c r="AB79" i="1"/>
  <c r="AC79" i="1" s="1"/>
  <c r="N83" i="1"/>
  <c r="O83" i="1" s="1"/>
  <c r="N96" i="1"/>
  <c r="O96" i="1" s="1"/>
  <c r="U105" i="1"/>
  <c r="V105" i="1" s="1"/>
  <c r="U98" i="1"/>
  <c r="V98" i="1" s="1"/>
  <c r="U84" i="1"/>
  <c r="V84" i="1" s="1"/>
  <c r="AB105" i="1"/>
  <c r="AC105" i="1" s="1"/>
  <c r="AB91" i="1"/>
  <c r="AC91" i="1" s="1"/>
  <c r="N102" i="1"/>
  <c r="O102" i="1" s="1"/>
  <c r="N89" i="1"/>
  <c r="O89" i="1" s="1"/>
  <c r="N81" i="1"/>
  <c r="O81" i="1" s="1"/>
  <c r="U97" i="1"/>
  <c r="V97" i="1" s="1"/>
  <c r="U90" i="1"/>
  <c r="V90" i="1" s="1"/>
  <c r="AB98" i="1"/>
  <c r="AC98" i="1" s="1"/>
  <c r="AB84" i="1"/>
  <c r="AC84" i="1" s="1"/>
  <c r="AB77" i="1"/>
  <c r="AC77" i="1" s="1"/>
  <c r="AB66" i="1"/>
  <c r="AC66" i="1" s="1"/>
  <c r="G105" i="1"/>
  <c r="H105" i="1" s="1"/>
  <c r="G92" i="1"/>
  <c r="H92" i="1" s="1"/>
  <c r="G85" i="1"/>
  <c r="H85" i="1" s="1"/>
  <c r="N95" i="1"/>
  <c r="O95" i="1" s="1"/>
  <c r="U104" i="1"/>
  <c r="V104" i="1" s="1"/>
  <c r="U96" i="1"/>
  <c r="V96" i="1" s="1"/>
  <c r="U83" i="1"/>
  <c r="V83" i="1" s="1"/>
  <c r="AB104" i="1"/>
  <c r="AC104" i="1" s="1"/>
  <c r="AB97" i="1"/>
  <c r="AC97" i="1" s="1"/>
  <c r="AB90" i="1"/>
  <c r="AC90" i="1" s="1"/>
  <c r="U103" i="1"/>
  <c r="V103" i="1" s="1"/>
  <c r="U89" i="1"/>
  <c r="V89" i="1" s="1"/>
  <c r="U82" i="1"/>
  <c r="V82" i="1" s="1"/>
  <c r="N94" i="1"/>
  <c r="O94" i="1" s="1"/>
  <c r="N79" i="1"/>
  <c r="O79" i="1" s="1"/>
  <c r="U95" i="1"/>
  <c r="V95" i="1" s="1"/>
  <c r="U81" i="1"/>
  <c r="V81" i="1" s="1"/>
  <c r="N100" i="1"/>
  <c r="O100" i="1" s="1"/>
  <c r="N87" i="1"/>
  <c r="O87" i="1" s="1"/>
  <c r="U88" i="1"/>
  <c r="V88" i="1" s="1"/>
  <c r="U80" i="1"/>
  <c r="V80" i="1" s="1"/>
  <c r="AB102" i="1"/>
  <c r="AC102" i="1" s="1"/>
  <c r="AB95" i="1"/>
  <c r="AC95" i="1" s="1"/>
  <c r="AB82" i="1"/>
  <c r="AC82" i="1" s="1"/>
  <c r="N86" i="1"/>
  <c r="O86" i="1" s="1"/>
  <c r="U79" i="1"/>
  <c r="V79" i="1" s="1"/>
  <c r="AB35" i="1"/>
  <c r="AC35" i="1" s="1"/>
  <c r="N80" i="1"/>
  <c r="O80" i="1" s="1"/>
  <c r="U102" i="1"/>
  <c r="V102" i="1" s="1"/>
  <c r="AB89" i="1"/>
  <c r="AC89" i="1" s="1"/>
  <c r="N93" i="1"/>
  <c r="O93" i="1" s="1"/>
  <c r="N78" i="1"/>
  <c r="O78" i="1" s="1"/>
  <c r="U101" i="1"/>
  <c r="V101" i="1" s="1"/>
  <c r="U94" i="1"/>
  <c r="V94" i="1" s="1"/>
  <c r="AB88" i="1"/>
  <c r="AC88" i="1" s="1"/>
  <c r="U69" i="1"/>
  <c r="V69" i="1" s="1"/>
  <c r="N76" i="1"/>
  <c r="O76" i="1" s="1"/>
  <c r="N99" i="1"/>
  <c r="O99" i="1" s="1"/>
  <c r="N85" i="1"/>
  <c r="O85" i="1" s="1"/>
  <c r="U87" i="1"/>
  <c r="V87" i="1" s="1"/>
  <c r="U78" i="1"/>
  <c r="V78" i="1" s="1"/>
  <c r="AB101" i="1"/>
  <c r="AC101" i="1" s="1"/>
  <c r="AB94" i="1"/>
  <c r="AC94" i="1" s="1"/>
  <c r="AB81" i="1"/>
  <c r="AC81" i="1" s="1"/>
  <c r="U68" i="1"/>
  <c r="V68" i="1" s="1"/>
  <c r="AB34" i="1"/>
  <c r="AC34" i="1" s="1"/>
  <c r="G95" i="1"/>
  <c r="H95" i="1" s="1"/>
  <c r="N105" i="1"/>
  <c r="O105" i="1" s="1"/>
  <c r="N92" i="1"/>
  <c r="O92" i="1" s="1"/>
  <c r="N77" i="1"/>
  <c r="O77" i="1" s="1"/>
  <c r="U100" i="1"/>
  <c r="V100" i="1" s="1"/>
  <c r="U93" i="1"/>
  <c r="V93" i="1" s="1"/>
  <c r="AB87" i="1"/>
  <c r="AC87" i="1" s="1"/>
  <c r="U77" i="1"/>
  <c r="V77" i="1" s="1"/>
  <c r="AB32" i="1"/>
  <c r="AC32" i="1" s="1"/>
  <c r="N97" i="1"/>
  <c r="O97" i="1" s="1"/>
  <c r="U76" i="1"/>
  <c r="V76" i="1" s="1"/>
  <c r="U99" i="1"/>
  <c r="V99" i="1" s="1"/>
  <c r="U85" i="1"/>
  <c r="V85" i="1" s="1"/>
  <c r="AB86" i="1"/>
  <c r="AC86" i="1" s="1"/>
  <c r="N103" i="1"/>
  <c r="O103" i="1" s="1"/>
  <c r="N90" i="1"/>
  <c r="O90" i="1" s="1"/>
  <c r="AB99" i="1"/>
  <c r="AC99" i="1" s="1"/>
  <c r="AB92" i="1"/>
  <c r="AC92" i="1" s="1"/>
  <c r="AB85" i="1"/>
  <c r="AC85" i="1" s="1"/>
  <c r="N8" i="1"/>
  <c r="O8" i="1" s="1"/>
  <c r="N33" i="1"/>
  <c r="O33" i="1" s="1"/>
  <c r="N34" i="1"/>
  <c r="O34" i="1" s="1"/>
  <c r="N35" i="1"/>
  <c r="O35" i="1" s="1"/>
  <c r="N31" i="1"/>
  <c r="O31" i="1" s="1"/>
  <c r="G10" i="1"/>
  <c r="H10" i="1" s="1"/>
  <c r="G31" i="1"/>
  <c r="H31" i="1" s="1"/>
  <c r="G33" i="1"/>
  <c r="H33" i="1" s="1"/>
  <c r="G34" i="1"/>
  <c r="H34" i="1" s="1"/>
  <c r="G35" i="1"/>
  <c r="H35" i="1" s="1"/>
  <c r="G32" i="1"/>
  <c r="H32" i="1" s="1"/>
  <c r="N70" i="1"/>
  <c r="O70" i="1" s="1"/>
  <c r="U67" i="1"/>
  <c r="V67" i="1" s="1"/>
  <c r="U35" i="1"/>
  <c r="V35" i="1" s="1"/>
  <c r="AB31" i="1"/>
  <c r="AC31" i="1" s="1"/>
  <c r="AB70" i="1"/>
  <c r="AC70" i="1" s="1"/>
  <c r="U32" i="1"/>
  <c r="V32" i="1" s="1"/>
  <c r="N68" i="1"/>
  <c r="O68" i="1" s="1"/>
  <c r="N67" i="1"/>
  <c r="O67" i="1" s="1"/>
  <c r="AB69" i="1"/>
  <c r="AC69" i="1" s="1"/>
  <c r="AB59" i="1"/>
  <c r="AC59" i="1" s="1"/>
  <c r="AB58" i="1"/>
  <c r="AC58" i="1" s="1"/>
  <c r="AB53" i="1"/>
  <c r="AC53" i="1" s="1"/>
  <c r="U63" i="1"/>
  <c r="V63" i="1" s="1"/>
  <c r="U56" i="1"/>
  <c r="V56" i="1" s="1"/>
  <c r="U52" i="1"/>
  <c r="V52" i="1" s="1"/>
  <c r="U48" i="1"/>
  <c r="V48" i="1" s="1"/>
  <c r="U41" i="1"/>
  <c r="V41" i="1" s="1"/>
  <c r="U53" i="1"/>
  <c r="V53" i="1" s="1"/>
  <c r="U45" i="1"/>
  <c r="V45" i="1" s="1"/>
  <c r="N64" i="1"/>
  <c r="O64" i="1" s="1"/>
  <c r="N50" i="1"/>
  <c r="O50" i="1" s="1"/>
  <c r="AB57" i="1"/>
  <c r="AC57" i="1" s="1"/>
  <c r="N43" i="1"/>
  <c r="O43" i="1" s="1"/>
  <c r="U46" i="1"/>
  <c r="V46" i="1" s="1"/>
  <c r="AB56" i="1"/>
  <c r="AC56" i="1" s="1"/>
  <c r="U61" i="1"/>
  <c r="V61" i="1" s="1"/>
  <c r="AB51" i="1"/>
  <c r="AC51" i="1" s="1"/>
  <c r="U60" i="1"/>
  <c r="V60" i="1" s="1"/>
  <c r="AB64" i="1"/>
  <c r="AC64" i="1" s="1"/>
  <c r="AB50" i="1"/>
  <c r="AC50" i="1" s="1"/>
  <c r="U59" i="1"/>
  <c r="V59" i="1" s="1"/>
  <c r="AB63" i="1"/>
  <c r="AC63" i="1" s="1"/>
  <c r="AB45" i="1"/>
  <c r="AC45" i="1" s="1"/>
  <c r="U65" i="1"/>
  <c r="V65" i="1" s="1"/>
  <c r="U58" i="1"/>
  <c r="V58" i="1" s="1"/>
  <c r="U51" i="1"/>
  <c r="V51" i="1" s="1"/>
  <c r="U43" i="1"/>
  <c r="V43" i="1" s="1"/>
  <c r="AB62" i="1"/>
  <c r="AC62" i="1" s="1"/>
  <c r="AB49" i="1"/>
  <c r="AC49" i="1" s="1"/>
  <c r="AB42" i="1"/>
  <c r="AC42" i="1" s="1"/>
  <c r="N61" i="1"/>
  <c r="O61" i="1" s="1"/>
  <c r="N53" i="1"/>
  <c r="O53" i="1" s="1"/>
  <c r="N46" i="1"/>
  <c r="O46" i="1" s="1"/>
  <c r="U42" i="1"/>
  <c r="V42" i="1" s="1"/>
  <c r="AB55" i="1"/>
  <c r="AC55" i="1" s="1"/>
  <c r="AB48" i="1"/>
  <c r="AC48" i="1" s="1"/>
  <c r="N48" i="1"/>
  <c r="O48" i="1" s="1"/>
  <c r="N60" i="1"/>
  <c r="O60" i="1" s="1"/>
  <c r="U64" i="1"/>
  <c r="V64" i="1" s="1"/>
  <c r="U50" i="1"/>
  <c r="V50" i="1" s="1"/>
  <c r="AB61" i="1"/>
  <c r="AC61" i="1" s="1"/>
  <c r="N55" i="1"/>
  <c r="O55" i="1" s="1"/>
  <c r="U57" i="1"/>
  <c r="V57" i="1" s="1"/>
  <c r="AB54" i="1"/>
  <c r="AC54" i="1" s="1"/>
  <c r="N41" i="1"/>
  <c r="O41" i="1" s="1"/>
  <c r="N59" i="1"/>
  <c r="O59" i="1" s="1"/>
  <c r="N52" i="1"/>
  <c r="O52" i="1" s="1"/>
  <c r="N45" i="1"/>
  <c r="O45" i="1" s="1"/>
  <c r="U49" i="1"/>
  <c r="V49" i="1" s="1"/>
  <c r="AB41" i="1"/>
  <c r="AC41" i="1" s="1"/>
  <c r="AB60" i="1"/>
  <c r="AC60" i="1" s="1"/>
  <c r="AB47" i="1"/>
  <c r="AC47" i="1" s="1"/>
  <c r="N44" i="1"/>
  <c r="O44" i="1" s="1"/>
  <c r="AB46" i="1"/>
  <c r="AC46" i="1" s="1"/>
  <c r="N58" i="1"/>
  <c r="O58" i="1" s="1"/>
  <c r="N51" i="1"/>
  <c r="O51" i="1" s="1"/>
  <c r="U55" i="1"/>
  <c r="V55" i="1" s="1"/>
  <c r="N65" i="1"/>
  <c r="O65" i="1" s="1"/>
  <c r="N57" i="1"/>
  <c r="O57" i="1" s="1"/>
  <c r="U62" i="1"/>
  <c r="V62" i="1" s="1"/>
  <c r="U54" i="1"/>
  <c r="V54" i="1" s="1"/>
  <c r="U47" i="1"/>
  <c r="V47" i="1" s="1"/>
  <c r="AB65" i="1"/>
  <c r="AC65" i="1" s="1"/>
  <c r="AB52" i="1"/>
  <c r="AC52" i="1" s="1"/>
  <c r="N56" i="1"/>
  <c r="O56" i="1" s="1"/>
  <c r="N42" i="1"/>
  <c r="O42" i="1" s="1"/>
  <c r="N63" i="1"/>
  <c r="O63" i="1" s="1"/>
  <c r="N49" i="1"/>
  <c r="O49" i="1" s="1"/>
  <c r="AB44" i="1"/>
  <c r="AC44" i="1" s="1"/>
  <c r="N62" i="1"/>
  <c r="O62" i="1" s="1"/>
  <c r="N54" i="1"/>
  <c r="O54" i="1" s="1"/>
  <c r="G54" i="1"/>
  <c r="H54" i="1" s="1"/>
  <c r="G63" i="1"/>
  <c r="H63" i="1" s="1"/>
  <c r="G55" i="1"/>
  <c r="H55" i="1" s="1"/>
  <c r="G50" i="1"/>
  <c r="H50" i="1" s="1"/>
  <c r="G41" i="1"/>
  <c r="H41" i="1" s="1"/>
  <c r="G57" i="1"/>
  <c r="H57" i="1" s="1"/>
  <c r="G48" i="1"/>
  <c r="H48" i="1" s="1"/>
  <c r="G65" i="1"/>
  <c r="H65" i="1" s="1"/>
  <c r="G56" i="1"/>
  <c r="H56" i="1" s="1"/>
  <c r="G47" i="1"/>
  <c r="H47" i="1" s="1"/>
  <c r="G51" i="1"/>
  <c r="H51" i="1" s="1"/>
  <c r="G58" i="1"/>
  <c r="H58" i="1" s="1"/>
  <c r="G49" i="1"/>
  <c r="H49" i="1" s="1"/>
  <c r="G64" i="1"/>
  <c r="H64" i="1" s="1"/>
  <c r="G46" i="1"/>
  <c r="H46" i="1" s="1"/>
  <c r="G44" i="1"/>
  <c r="H44" i="1" s="1"/>
  <c r="G62" i="1"/>
  <c r="H62" i="1" s="1"/>
  <c r="G52" i="1"/>
  <c r="H52" i="1" s="1"/>
  <c r="G43" i="1"/>
  <c r="H43" i="1" s="1"/>
  <c r="G59" i="1"/>
  <c r="H59" i="1" s="1"/>
  <c r="G42" i="1"/>
  <c r="H42" i="1" s="1"/>
  <c r="G61" i="1"/>
  <c r="H61" i="1" s="1"/>
  <c r="G60" i="1"/>
  <c r="H60" i="1" s="1"/>
  <c r="G53" i="1"/>
  <c r="H53" i="1" s="1"/>
  <c r="AB20" i="1"/>
  <c r="AC20" i="1" s="1"/>
  <c r="AB14" i="1"/>
  <c r="AC14" i="1" s="1"/>
  <c r="AB13" i="1"/>
  <c r="AC13" i="1" s="1"/>
  <c r="AB12" i="1"/>
  <c r="AC12" i="1" s="1"/>
  <c r="AB27" i="1"/>
  <c r="AC27" i="1" s="1"/>
  <c r="AB26" i="1"/>
  <c r="AC26" i="1" s="1"/>
  <c r="AB25" i="1"/>
  <c r="AC25" i="1" s="1"/>
  <c r="AB6" i="1"/>
  <c r="AC6" i="1" s="1"/>
  <c r="AB21" i="1"/>
  <c r="AC21" i="1" s="1"/>
  <c r="AB19" i="1"/>
  <c r="AC19" i="1" s="1"/>
  <c r="U14" i="1"/>
  <c r="V14" i="1" s="1"/>
  <c r="AB11" i="1"/>
  <c r="AC11" i="1" s="1"/>
  <c r="AB10" i="1"/>
  <c r="AC10" i="1" s="1"/>
  <c r="AB18" i="1"/>
  <c r="AC18" i="1" s="1"/>
  <c r="AB30" i="1"/>
  <c r="AC30" i="1" s="1"/>
  <c r="AB24" i="1"/>
  <c r="AC24" i="1" s="1"/>
  <c r="AB17" i="1"/>
  <c r="AC17" i="1" s="1"/>
  <c r="AB23" i="1"/>
  <c r="AC23" i="1" s="1"/>
  <c r="AB9" i="1"/>
  <c r="AC9" i="1" s="1"/>
  <c r="AB29" i="1"/>
  <c r="AC29" i="1" s="1"/>
  <c r="AB16" i="1"/>
  <c r="AC16" i="1" s="1"/>
  <c r="AB22" i="1"/>
  <c r="AC22" i="1" s="1"/>
  <c r="AB8" i="1"/>
  <c r="AC8" i="1" s="1"/>
  <c r="AB28" i="1"/>
  <c r="AC28" i="1" s="1"/>
  <c r="AB15" i="1"/>
  <c r="AC15" i="1" s="1"/>
  <c r="U27" i="1"/>
  <c r="V27" i="1" s="1"/>
  <c r="U20" i="1"/>
  <c r="V20" i="1" s="1"/>
  <c r="U6" i="1"/>
  <c r="V6" i="1" s="1"/>
  <c r="U18" i="1"/>
  <c r="V18" i="1" s="1"/>
  <c r="U24" i="1"/>
  <c r="V24" i="1" s="1"/>
  <c r="U11" i="1"/>
  <c r="V11" i="1" s="1"/>
  <c r="U7" i="1"/>
  <c r="V7" i="1" s="1"/>
  <c r="U30" i="1"/>
  <c r="V30" i="1" s="1"/>
  <c r="U23" i="1"/>
  <c r="V23" i="1" s="1"/>
  <c r="U10" i="1"/>
  <c r="V10" i="1" s="1"/>
  <c r="U26" i="1"/>
  <c r="V26" i="1" s="1"/>
  <c r="U13" i="1"/>
  <c r="V13" i="1" s="1"/>
  <c r="U25" i="1"/>
  <c r="V25" i="1" s="1"/>
  <c r="U12" i="1"/>
  <c r="V12" i="1" s="1"/>
  <c r="U17" i="1"/>
  <c r="V17" i="1" s="1"/>
  <c r="U29" i="1"/>
  <c r="V29" i="1" s="1"/>
  <c r="U16" i="1"/>
  <c r="V16" i="1" s="1"/>
  <c r="U9" i="1"/>
  <c r="V9" i="1" s="1"/>
  <c r="U19" i="1"/>
  <c r="V19" i="1" s="1"/>
  <c r="U22" i="1"/>
  <c r="V22" i="1" s="1"/>
  <c r="U15" i="1"/>
  <c r="V15" i="1" s="1"/>
  <c r="U28" i="1"/>
  <c r="V28" i="1" s="1"/>
  <c r="U21" i="1"/>
  <c r="V21" i="1" s="1"/>
  <c r="H6" i="1"/>
  <c r="G7" i="1"/>
  <c r="H7" i="1" s="1"/>
  <c r="G30" i="1"/>
  <c r="H30" i="1" s="1"/>
  <c r="G18" i="1"/>
  <c r="H18" i="1" s="1"/>
  <c r="G29" i="1"/>
  <c r="H29" i="1" s="1"/>
  <c r="G17" i="1"/>
  <c r="H17" i="1" s="1"/>
  <c r="G28" i="1"/>
  <c r="H28" i="1" s="1"/>
  <c r="G16" i="1"/>
  <c r="H16" i="1" s="1"/>
  <c r="G9" i="1"/>
  <c r="H9" i="1" s="1"/>
  <c r="G8" i="1"/>
  <c r="H8" i="1" s="1"/>
  <c r="G27" i="1"/>
  <c r="H27" i="1" s="1"/>
  <c r="G15" i="1"/>
  <c r="H15" i="1" s="1"/>
  <c r="G26" i="1"/>
  <c r="H26" i="1" s="1"/>
  <c r="G14" i="1"/>
  <c r="H14" i="1" s="1"/>
  <c r="G21" i="1"/>
  <c r="H21" i="1" s="1"/>
  <c r="G20" i="1"/>
  <c r="H20" i="1" s="1"/>
  <c r="G19" i="1"/>
  <c r="H19" i="1" s="1"/>
  <c r="G25" i="1"/>
  <c r="H25" i="1" s="1"/>
  <c r="G13" i="1"/>
  <c r="H13" i="1" s="1"/>
  <c r="G24" i="1"/>
  <c r="H24" i="1" s="1"/>
  <c r="G12" i="1"/>
  <c r="H12" i="1" s="1"/>
  <c r="G23" i="1"/>
  <c r="H23" i="1" s="1"/>
  <c r="G11" i="1"/>
  <c r="H11" i="1" s="1"/>
  <c r="G22" i="1"/>
  <c r="H22" i="1" s="1"/>
  <c r="N23" i="1"/>
  <c r="O23" i="1" s="1"/>
  <c r="N24" i="1"/>
  <c r="O24" i="1" s="1"/>
  <c r="N22" i="1"/>
  <c r="O22" i="1" s="1"/>
  <c r="N11" i="1"/>
  <c r="O11" i="1" s="1"/>
  <c r="N10" i="1"/>
  <c r="O10" i="1" s="1"/>
  <c r="N9" i="1"/>
  <c r="O9" i="1" s="1"/>
  <c r="N19" i="1"/>
  <c r="O19" i="1" s="1"/>
  <c r="N6" i="1"/>
  <c r="O6" i="1" s="1"/>
  <c r="N18" i="1"/>
  <c r="O18" i="1" s="1"/>
  <c r="N30" i="1"/>
  <c r="O30" i="1" s="1"/>
  <c r="N17" i="1"/>
  <c r="O17" i="1" s="1"/>
  <c r="N21" i="1"/>
  <c r="O21" i="1" s="1"/>
  <c r="N29" i="1"/>
  <c r="O29" i="1" s="1"/>
  <c r="N15" i="1"/>
  <c r="O15" i="1" s="1"/>
  <c r="N27" i="1"/>
  <c r="O27" i="1" s="1"/>
  <c r="N26" i="1"/>
  <c r="O26" i="1" s="1"/>
  <c r="N13" i="1"/>
  <c r="O13" i="1" s="1"/>
  <c r="N7" i="1"/>
  <c r="O7" i="1" s="1"/>
  <c r="N16" i="1"/>
  <c r="O16" i="1" s="1"/>
  <c r="N28" i="1"/>
  <c r="O28" i="1" s="1"/>
  <c r="N14" i="1"/>
  <c r="O14" i="1" s="1"/>
  <c r="N25" i="1"/>
  <c r="O25" i="1" s="1"/>
  <c r="N12" i="1"/>
  <c r="O12" i="1" s="1"/>
  <c r="N20" i="1"/>
  <c r="O20" i="1" s="1"/>
</calcChain>
</file>

<file path=xl/sharedStrings.xml><?xml version="1.0" encoding="utf-8"?>
<sst xmlns="http://schemas.openxmlformats.org/spreadsheetml/2006/main" count="216" uniqueCount="151">
  <si>
    <t>LOW SPEED STOCKS</t>
  </si>
  <si>
    <t>OUR FANG</t>
  </si>
  <si>
    <t>SPACE</t>
  </si>
  <si>
    <t>FINTECH</t>
  </si>
  <si>
    <t>BIOTECH</t>
  </si>
  <si>
    <t>SOLAR</t>
  </si>
  <si>
    <t>DOW TYPES</t>
  </si>
  <si>
    <t>LARGE CAP</t>
  </si>
  <si>
    <t>TSLA</t>
  </si>
  <si>
    <t>Symbol</t>
  </si>
  <si>
    <t>Description</t>
  </si>
  <si>
    <t>Allocation (%)</t>
  </si>
  <si>
    <t>QRVO</t>
  </si>
  <si>
    <t>Qorvo</t>
  </si>
  <si>
    <t>TWTR</t>
  </si>
  <si>
    <t>Twitter</t>
  </si>
  <si>
    <t>BABA</t>
  </si>
  <si>
    <t>Alibaba Group Holding Limited</t>
  </si>
  <si>
    <t>AAPL</t>
  </si>
  <si>
    <t>Apple Inc.</t>
  </si>
  <si>
    <t>JD</t>
  </si>
  <si>
    <t>JD.COM INC ADR</t>
  </si>
  <si>
    <t>RSK_CASH</t>
  </si>
  <si>
    <t>Cash / Money Market</t>
  </si>
  <si>
    <t>INTC</t>
  </si>
  <si>
    <t>Intel Corporation</t>
  </si>
  <si>
    <t>NVDA</t>
  </si>
  <si>
    <t>NVIDIA Corporation</t>
  </si>
  <si>
    <t>GOOGL</t>
  </si>
  <si>
    <t>Alphabet Inc. Class A</t>
  </si>
  <si>
    <t>MARA</t>
  </si>
  <si>
    <t>Marathon Patent</t>
  </si>
  <si>
    <t>RCL</t>
  </si>
  <si>
    <t>Royal Caribbean Cruises Ltd.</t>
  </si>
  <si>
    <t xml:space="preserve">Tesla Motors Inc. </t>
  </si>
  <si>
    <t>AMZN</t>
  </si>
  <si>
    <t xml:space="preserve">Amazon.com Inc. </t>
  </si>
  <si>
    <t>AMD</t>
  </si>
  <si>
    <t>Advanced Micro Devices, Inc.</t>
  </si>
  <si>
    <t>NFLX</t>
  </si>
  <si>
    <t xml:space="preserve">Netflix Inc. </t>
  </si>
  <si>
    <t>FB</t>
  </si>
  <si>
    <t xml:space="preserve">Facebook Inc. </t>
  </si>
  <si>
    <t>MSFT</t>
  </si>
  <si>
    <t>Microsoft Corporation</t>
  </si>
  <si>
    <t>OTIS</t>
  </si>
  <si>
    <t>Otis Worldwide Corporation</t>
  </si>
  <si>
    <t>COST</t>
  </si>
  <si>
    <t>Costco Wholesale Corporation</t>
  </si>
  <si>
    <t>XEL</t>
  </si>
  <si>
    <t>Xcel Energy Inc</t>
  </si>
  <si>
    <t>CL</t>
  </si>
  <si>
    <t>Colgate-Palmolive Co.</t>
  </si>
  <si>
    <t>ADP</t>
  </si>
  <si>
    <t xml:space="preserve">Automatic Data Processing Inc. </t>
  </si>
  <si>
    <t>PEP</t>
  </si>
  <si>
    <t>PepsiCo Inc.</t>
  </si>
  <si>
    <t>KO</t>
  </si>
  <si>
    <t>The Coca-Cola Company</t>
  </si>
  <si>
    <t>PG</t>
  </si>
  <si>
    <t>Procter &amp; Gamble Co.</t>
  </si>
  <si>
    <t>GE</t>
  </si>
  <si>
    <t>General Electric Company</t>
  </si>
  <si>
    <t>GIS</t>
  </si>
  <si>
    <t>General Mills Inc.</t>
  </si>
  <si>
    <t>MCD</t>
  </si>
  <si>
    <t>McDonald's Corporation</t>
  </si>
  <si>
    <t>VZ</t>
  </si>
  <si>
    <t>Verizon Communications</t>
  </si>
  <si>
    <t>JNJ</t>
  </si>
  <si>
    <t>Johnson &amp; Johnson</t>
  </si>
  <si>
    <t>CARR</t>
  </si>
  <si>
    <t>Carrier Global Corp Ordinary Shares</t>
  </si>
  <si>
    <t>KMB</t>
  </si>
  <si>
    <t>Kimberly-Clark Corporation</t>
  </si>
  <si>
    <t>WMT</t>
  </si>
  <si>
    <t>Wal-Mart Stores Inc.</t>
  </si>
  <si>
    <t>WDC</t>
  </si>
  <si>
    <t>Western Digital Corporation</t>
  </si>
  <si>
    <t>LMT</t>
  </si>
  <si>
    <t>Lockheed Martin</t>
  </si>
  <si>
    <t>KTOS</t>
  </si>
  <si>
    <t xml:space="preserve">Kratos Defense &amp; Security Solutions Inc. </t>
  </si>
  <si>
    <t>TDY</t>
  </si>
  <si>
    <t>Teledyne Technologies Inc</t>
  </si>
  <si>
    <t>RTX</t>
  </si>
  <si>
    <t>Raytheon Technologies Corporation</t>
  </si>
  <si>
    <t>HON</t>
  </si>
  <si>
    <t>Honeywell International Inc.</t>
  </si>
  <si>
    <t>BA</t>
  </si>
  <si>
    <t>The Boeing Company</t>
  </si>
  <si>
    <t>IRDM</t>
  </si>
  <si>
    <t>Iridium Communications Inc</t>
  </si>
  <si>
    <t>SHOP</t>
  </si>
  <si>
    <t>Shopify Inc</t>
  </si>
  <si>
    <t>PYPL</t>
  </si>
  <si>
    <t>Paypal Holding</t>
  </si>
  <si>
    <t>V</t>
  </si>
  <si>
    <t>Visa Inc.</t>
  </si>
  <si>
    <t>FOUR</t>
  </si>
  <si>
    <t>Shift4 Payments Inc Class A</t>
  </si>
  <si>
    <t>ILMN</t>
  </si>
  <si>
    <t>Illumina, Inc.</t>
  </si>
  <si>
    <t>TER</t>
  </si>
  <si>
    <t>Teradyne Inc.</t>
  </si>
  <si>
    <t>PFE</t>
  </si>
  <si>
    <t>Pfizer Inc.</t>
  </si>
  <si>
    <t>TDOC</t>
  </si>
  <si>
    <t>Teladoc, Inc.</t>
  </si>
  <si>
    <t>MRNA</t>
  </si>
  <si>
    <t>Moderna Inc</t>
  </si>
  <si>
    <t>ARCT</t>
  </si>
  <si>
    <t>Arcturus Therapeutics Holdings Inc</t>
  </si>
  <si>
    <t>CRSP</t>
  </si>
  <si>
    <t>CRISPR Therapeutics AG</t>
  </si>
  <si>
    <t>CDMO</t>
  </si>
  <si>
    <t>Avid Bioservices Inc</t>
  </si>
  <si>
    <t>FSLR</t>
  </si>
  <si>
    <t>First Solar, Inc.</t>
  </si>
  <si>
    <t>MMM</t>
  </si>
  <si>
    <t>3M Company</t>
  </si>
  <si>
    <t>GS</t>
  </si>
  <si>
    <t>Goldman Sachs Group Inc.</t>
  </si>
  <si>
    <t>CAT</t>
  </si>
  <si>
    <t>Caterpillar Inc.</t>
  </si>
  <si>
    <t>CSCO</t>
  </si>
  <si>
    <t xml:space="preserve">Cisco Systems Inc. </t>
  </si>
  <si>
    <t>DOW</t>
  </si>
  <si>
    <t>Dow Inc.</t>
  </si>
  <si>
    <t>JPM</t>
  </si>
  <si>
    <t>JPMorgan Chase &amp; Co.</t>
  </si>
  <si>
    <t>CVX</t>
  </si>
  <si>
    <t>Chevron Corporation</t>
  </si>
  <si>
    <t>GM</t>
  </si>
  <si>
    <t>General Motors Company</t>
  </si>
  <si>
    <t>TRMB</t>
  </si>
  <si>
    <t>Trimble Navigation Limited</t>
  </si>
  <si>
    <t>XOM</t>
  </si>
  <si>
    <t>Exxon Mobil Corporation</t>
  </si>
  <si>
    <t>BASE INVESTMENT</t>
  </si>
  <si>
    <t>CRYPTO</t>
  </si>
  <si>
    <t>SPACS</t>
  </si>
  <si>
    <t>SUSTAIN POWER</t>
  </si>
  <si>
    <t>LEADING LEADERS</t>
  </si>
  <si>
    <t>DISROPTERS&amp;OTHERS</t>
  </si>
  <si>
    <t>OTHER</t>
  </si>
  <si>
    <t>OTHER 2</t>
  </si>
  <si>
    <t>3D PRINTING</t>
  </si>
  <si>
    <t>SUM=</t>
  </si>
  <si>
    <t>CHANGE ALOCATIONS AND BASE INVESTMENT WAY BELOW</t>
  </si>
  <si>
    <t>EXPORT ALOCATIONS FOR EACH SLEEVE FROM RISKALYZE AND DROP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</si>
</sst>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4" fontId="0" fillId="0" borderId="0" xfId="0" applyNumberFormat="1"/>
    <xf numFmtId="4" fontId="0" fillId="2" borderId="0" xfId="0" applyNumberFormat="1" applyFill="1"/>
    <xf numFmtId="10" fontId="0" fillId="0" borderId="0" xfId="0" applyNumberFormat="1"/>
    <xf numFmtId="10" fontId="0" fillId="2" borderId="0" xfId="0" applyNumberFormat="1" applyFill="1"/>
    <xf numFmtId="3" fontId="0" fillId="0" borderId="0" xfId="0" applyNumberFormat="1"/>
    <xf numFmtId="0" fontId="1" fillId="0" borderId="0" xfId="0" applyFont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E083-6AC7-43CD-911E-65D86C9D944F}">
  <dimension ref="A1:AW167"/>
  <sheetViews>
    <sheetView tabSelected="1" workbookViewId="0">
      <selection activeCell="G157" sqref="G157"/>
    </sheetView>
  </sheetViews>
  <sheetFormatPr defaultRowHeight="15" x14ac:dyDescent="0.25"/>
  <cols>
    <col min="1" max="2" width="3" customWidth="1"/>
    <col min="6" max="6" width="10.140625" bestFit="1" customWidth="1"/>
    <col min="7" max="7" width="12.7109375" bestFit="1" customWidth="1"/>
    <col min="8" max="8" width="10.85546875" style="4" customWidth="1"/>
    <col min="9" max="9" width="10.85546875" customWidth="1"/>
    <col min="14" max="14" width="11.7109375" style="2" bestFit="1" customWidth="1"/>
    <col min="15" max="15" width="8.85546875" style="4"/>
    <col min="21" max="21" width="11.7109375" bestFit="1" customWidth="1"/>
    <col min="22" max="22" width="8.85546875" style="4"/>
    <col min="28" max="28" width="10" bestFit="1" customWidth="1"/>
    <col min="29" max="29" width="8.85546875" style="4"/>
    <col min="35" max="35" width="10" bestFit="1" customWidth="1"/>
    <col min="36" max="36" width="8.85546875" style="4"/>
    <col min="42" max="42" width="7.42578125" bestFit="1" customWidth="1"/>
  </cols>
  <sheetData>
    <row r="1" spans="1:49" x14ac:dyDescent="0.25">
      <c r="C1" s="7" t="s">
        <v>149</v>
      </c>
      <c r="I1" s="7" t="s">
        <v>150</v>
      </c>
    </row>
    <row r="3" spans="1:49" x14ac:dyDescent="0.25">
      <c r="C3" t="str">
        <f>$D150</f>
        <v>LOW SPEED STOCKS</v>
      </c>
      <c r="G3" s="2"/>
      <c r="J3" t="str">
        <f>$D151</f>
        <v>OUR FANG</v>
      </c>
      <c r="N3"/>
      <c r="Q3" t="str">
        <f>$D152</f>
        <v>SPACE</v>
      </c>
      <c r="X3" t="str">
        <f>$D153</f>
        <v>FINTECH</v>
      </c>
    </row>
    <row r="4" spans="1:49" x14ac:dyDescent="0.25">
      <c r="G4" s="2"/>
      <c r="L4">
        <f>SUM(L6:L35)</f>
        <v>100</v>
      </c>
      <c r="N4"/>
    </row>
    <row r="5" spans="1:49" x14ac:dyDescent="0.25">
      <c r="C5" t="s">
        <v>9</v>
      </c>
      <c r="D5" t="s">
        <v>10</v>
      </c>
      <c r="E5" t="s">
        <v>11</v>
      </c>
      <c r="G5" s="6">
        <f>$F$148*($G150/100)</f>
        <v>640072.63</v>
      </c>
      <c r="I5" s="2"/>
      <c r="J5" t="s">
        <v>9</v>
      </c>
      <c r="K5" t="s">
        <v>10</v>
      </c>
      <c r="L5" t="s">
        <v>11</v>
      </c>
      <c r="N5" s="6">
        <f>$F$148*($G151/100)</f>
        <v>401906.07</v>
      </c>
      <c r="Q5" t="s">
        <v>9</v>
      </c>
      <c r="R5" t="s">
        <v>10</v>
      </c>
      <c r="S5" t="s">
        <v>11</v>
      </c>
      <c r="U5" s="6">
        <f>$F$148*($G152/100)</f>
        <v>119083.28</v>
      </c>
      <c r="X5" t="s">
        <v>9</v>
      </c>
      <c r="Y5" t="s">
        <v>10</v>
      </c>
      <c r="Z5" t="s">
        <v>11</v>
      </c>
      <c r="AB5" s="6">
        <f>$F$148*($G153/100)</f>
        <v>59541.64</v>
      </c>
      <c r="AW5" s="6">
        <f>$F$148*($G156/100)</f>
        <v>163739.51</v>
      </c>
    </row>
    <row r="6" spans="1:49" x14ac:dyDescent="0.25">
      <c r="A6">
        <v>1</v>
      </c>
      <c r="C6" t="s">
        <v>69</v>
      </c>
      <c r="D6" t="s">
        <v>70</v>
      </c>
      <c r="E6">
        <v>20</v>
      </c>
      <c r="G6" s="2">
        <f>(E6/100)*G$5</f>
        <v>128014.52600000001</v>
      </c>
      <c r="H6" s="4">
        <f t="shared" ref="H6:H35" si="0">G6/$F$148</f>
        <v>8.6000000000000007E-2</v>
      </c>
      <c r="I6" s="2"/>
      <c r="J6" t="s">
        <v>8</v>
      </c>
      <c r="K6" t="s">
        <v>34</v>
      </c>
      <c r="L6">
        <v>19</v>
      </c>
      <c r="N6" s="2">
        <f t="shared" ref="N6:N30" si="1">(L6/100)*N$5</f>
        <v>76362.153300000005</v>
      </c>
      <c r="O6" s="4">
        <f t="shared" ref="O6:O30" si="2">N6/$F$148</f>
        <v>5.1300000000000005E-2</v>
      </c>
      <c r="P6" s="2"/>
      <c r="Q6" t="s">
        <v>81</v>
      </c>
      <c r="R6" t="s">
        <v>82</v>
      </c>
      <c r="S6">
        <v>20</v>
      </c>
      <c r="U6" s="2">
        <f>(S6/100)*U$5</f>
        <v>23816.656000000003</v>
      </c>
      <c r="V6" s="4">
        <f t="shared" ref="V6:V30" si="3">U6/$F$148</f>
        <v>1.6E-2</v>
      </c>
      <c r="X6" t="s">
        <v>93</v>
      </c>
      <c r="Y6" t="s">
        <v>94</v>
      </c>
      <c r="Z6">
        <v>30</v>
      </c>
      <c r="AB6" s="2">
        <f>(Z6/100)*AB$5</f>
        <v>17862.491999999998</v>
      </c>
      <c r="AC6" s="4">
        <f t="shared" ref="AC6:AC30" si="4">AB6/$F$148</f>
        <v>1.1999999999999999E-2</v>
      </c>
    </row>
    <row r="7" spans="1:49" x14ac:dyDescent="0.25">
      <c r="A7">
        <v>2</v>
      </c>
      <c r="C7" t="s">
        <v>65</v>
      </c>
      <c r="D7" t="s">
        <v>66</v>
      </c>
      <c r="E7">
        <v>14</v>
      </c>
      <c r="G7" s="2">
        <f t="shared" ref="G7:G30" si="5">(E7/100)*G$5</f>
        <v>89610.168200000015</v>
      </c>
      <c r="H7" s="4">
        <f t="shared" si="0"/>
        <v>6.020000000000001E-2</v>
      </c>
      <c r="I7" s="2"/>
      <c r="J7" t="s">
        <v>12</v>
      </c>
      <c r="K7" t="s">
        <v>13</v>
      </c>
      <c r="L7">
        <v>8</v>
      </c>
      <c r="N7" s="2">
        <f t="shared" si="1"/>
        <v>32152.4856</v>
      </c>
      <c r="O7" s="4">
        <f t="shared" si="2"/>
        <v>2.1600000000000001E-2</v>
      </c>
      <c r="P7" s="2"/>
      <c r="Q7" t="s">
        <v>83</v>
      </c>
      <c r="R7" t="s">
        <v>84</v>
      </c>
      <c r="S7">
        <v>20</v>
      </c>
      <c r="U7" s="2">
        <f t="shared" ref="U7:U30" si="6">(S7/100)*U$5</f>
        <v>23816.656000000003</v>
      </c>
      <c r="V7" s="4">
        <f t="shared" si="3"/>
        <v>1.6E-2</v>
      </c>
      <c r="X7" t="s">
        <v>95</v>
      </c>
      <c r="Y7" t="s">
        <v>96</v>
      </c>
      <c r="Z7">
        <v>30</v>
      </c>
      <c r="AB7" s="2">
        <f t="shared" ref="AB7:AB30" si="7">(Z7/100)*AB$5</f>
        <v>17862.491999999998</v>
      </c>
      <c r="AC7" s="4">
        <f t="shared" si="4"/>
        <v>1.1999999999999999E-2</v>
      </c>
    </row>
    <row r="8" spans="1:49" x14ac:dyDescent="0.25">
      <c r="A8">
        <v>3</v>
      </c>
      <c r="C8" t="s">
        <v>55</v>
      </c>
      <c r="D8" t="s">
        <v>56</v>
      </c>
      <c r="E8">
        <v>10</v>
      </c>
      <c r="G8" s="2">
        <f t="shared" si="5"/>
        <v>64007.263000000006</v>
      </c>
      <c r="H8" s="4">
        <f t="shared" si="0"/>
        <v>4.3000000000000003E-2</v>
      </c>
      <c r="I8" s="2"/>
      <c r="J8" t="s">
        <v>18</v>
      </c>
      <c r="K8" t="s">
        <v>19</v>
      </c>
      <c r="L8">
        <v>7</v>
      </c>
      <c r="N8" s="2">
        <f t="shared" si="1"/>
        <v>28133.424900000002</v>
      </c>
      <c r="O8" s="4">
        <f t="shared" si="2"/>
        <v>1.89E-2</v>
      </c>
      <c r="P8" s="2"/>
      <c r="Q8" t="s">
        <v>77</v>
      </c>
      <c r="R8" t="s">
        <v>78</v>
      </c>
      <c r="S8">
        <v>15</v>
      </c>
      <c r="U8" s="2">
        <f t="shared" si="6"/>
        <v>17862.491999999998</v>
      </c>
      <c r="V8" s="4">
        <f t="shared" si="3"/>
        <v>1.1999999999999999E-2</v>
      </c>
      <c r="X8" t="s">
        <v>99</v>
      </c>
      <c r="Y8" t="s">
        <v>100</v>
      </c>
      <c r="Z8">
        <v>30</v>
      </c>
      <c r="AB8" s="2">
        <f t="shared" si="7"/>
        <v>17862.491999999998</v>
      </c>
      <c r="AC8" s="4">
        <f t="shared" si="4"/>
        <v>1.1999999999999999E-2</v>
      </c>
    </row>
    <row r="9" spans="1:49" x14ac:dyDescent="0.25">
      <c r="A9">
        <v>4</v>
      </c>
      <c r="C9" t="s">
        <v>59</v>
      </c>
      <c r="D9" t="s">
        <v>60</v>
      </c>
      <c r="E9">
        <v>10</v>
      </c>
      <c r="G9" s="2">
        <f t="shared" si="5"/>
        <v>64007.263000000006</v>
      </c>
      <c r="H9" s="4">
        <f t="shared" si="0"/>
        <v>4.3000000000000003E-2</v>
      </c>
      <c r="I9" s="2"/>
      <c r="J9" t="s">
        <v>20</v>
      </c>
      <c r="K9" t="s">
        <v>21</v>
      </c>
      <c r="L9">
        <v>7</v>
      </c>
      <c r="N9" s="2">
        <f t="shared" si="1"/>
        <v>28133.424900000002</v>
      </c>
      <c r="O9" s="4">
        <f t="shared" si="2"/>
        <v>1.89E-2</v>
      </c>
      <c r="P9" s="2"/>
      <c r="Q9" t="s">
        <v>79</v>
      </c>
      <c r="R9" t="s">
        <v>80</v>
      </c>
      <c r="S9">
        <v>15</v>
      </c>
      <c r="U9" s="2">
        <f t="shared" si="6"/>
        <v>17862.491999999998</v>
      </c>
      <c r="V9" s="4">
        <f t="shared" si="3"/>
        <v>1.1999999999999999E-2</v>
      </c>
      <c r="X9" t="s">
        <v>97</v>
      </c>
      <c r="Y9" t="s">
        <v>98</v>
      </c>
      <c r="Z9">
        <v>10</v>
      </c>
      <c r="AB9" s="2">
        <f t="shared" si="7"/>
        <v>5954.1640000000007</v>
      </c>
      <c r="AC9" s="4">
        <f t="shared" si="4"/>
        <v>4.0000000000000001E-3</v>
      </c>
    </row>
    <row r="10" spans="1:49" x14ac:dyDescent="0.25">
      <c r="A10">
        <v>5</v>
      </c>
      <c r="C10" t="s">
        <v>63</v>
      </c>
      <c r="D10" t="s">
        <v>64</v>
      </c>
      <c r="E10">
        <v>10</v>
      </c>
      <c r="G10" s="2">
        <f t="shared" si="5"/>
        <v>64007.263000000006</v>
      </c>
      <c r="H10" s="4">
        <f t="shared" si="0"/>
        <v>4.3000000000000003E-2</v>
      </c>
      <c r="I10" s="2"/>
      <c r="J10" t="s">
        <v>35</v>
      </c>
      <c r="K10" t="s">
        <v>36</v>
      </c>
      <c r="L10">
        <v>8</v>
      </c>
      <c r="N10" s="2">
        <f t="shared" si="1"/>
        <v>32152.4856</v>
      </c>
      <c r="O10" s="4">
        <f t="shared" si="2"/>
        <v>2.1600000000000001E-2</v>
      </c>
      <c r="P10" s="2"/>
      <c r="Q10" s="8" t="s">
        <v>89</v>
      </c>
      <c r="R10" t="s">
        <v>90</v>
      </c>
      <c r="S10">
        <v>10</v>
      </c>
      <c r="U10" s="2">
        <f t="shared" si="6"/>
        <v>11908.328000000001</v>
      </c>
      <c r="V10" s="4">
        <f t="shared" si="3"/>
        <v>8.0000000000000002E-3</v>
      </c>
      <c r="X10" t="s">
        <v>22</v>
      </c>
      <c r="Y10" t="s">
        <v>23</v>
      </c>
      <c r="Z10">
        <v>0</v>
      </c>
      <c r="AB10" s="2">
        <f t="shared" si="7"/>
        <v>0</v>
      </c>
      <c r="AC10" s="4">
        <f t="shared" si="4"/>
        <v>0</v>
      </c>
    </row>
    <row r="11" spans="1:49" x14ac:dyDescent="0.25">
      <c r="A11">
        <v>6</v>
      </c>
      <c r="C11" t="s">
        <v>71</v>
      </c>
      <c r="D11" t="s">
        <v>72</v>
      </c>
      <c r="E11">
        <v>10</v>
      </c>
      <c r="G11" s="2">
        <f t="shared" si="5"/>
        <v>64007.263000000006</v>
      </c>
      <c r="H11" s="4">
        <f t="shared" si="0"/>
        <v>4.3000000000000003E-2</v>
      </c>
      <c r="I11" s="2"/>
      <c r="J11" t="s">
        <v>43</v>
      </c>
      <c r="K11" t="s">
        <v>44</v>
      </c>
      <c r="L11">
        <v>8</v>
      </c>
      <c r="N11" s="2">
        <f t="shared" si="1"/>
        <v>32152.4856</v>
      </c>
      <c r="O11" s="4">
        <f t="shared" si="2"/>
        <v>2.1600000000000001E-2</v>
      </c>
      <c r="P11" s="2"/>
      <c r="Q11" t="s">
        <v>91</v>
      </c>
      <c r="R11" t="s">
        <v>92</v>
      </c>
      <c r="S11">
        <v>10</v>
      </c>
      <c r="U11" s="2">
        <f t="shared" si="6"/>
        <v>11908.328000000001</v>
      </c>
      <c r="V11" s="4">
        <f t="shared" si="3"/>
        <v>8.0000000000000002E-3</v>
      </c>
      <c r="AB11" s="2">
        <f t="shared" si="7"/>
        <v>0</v>
      </c>
      <c r="AC11" s="4">
        <f t="shared" si="4"/>
        <v>0</v>
      </c>
    </row>
    <row r="12" spans="1:49" x14ac:dyDescent="0.25">
      <c r="A12">
        <v>7</v>
      </c>
      <c r="C12" t="s">
        <v>73</v>
      </c>
      <c r="D12" t="s">
        <v>74</v>
      </c>
      <c r="E12">
        <v>10</v>
      </c>
      <c r="G12" s="2">
        <f t="shared" si="5"/>
        <v>64007.263000000006</v>
      </c>
      <c r="H12" s="4">
        <f t="shared" si="0"/>
        <v>4.3000000000000003E-2</v>
      </c>
      <c r="I12" s="2"/>
      <c r="J12" t="s">
        <v>28</v>
      </c>
      <c r="K12" t="s">
        <v>29</v>
      </c>
      <c r="L12">
        <v>6</v>
      </c>
      <c r="N12" s="2">
        <f t="shared" si="1"/>
        <v>24114.3642</v>
      </c>
      <c r="O12" s="4">
        <f t="shared" si="2"/>
        <v>1.6199999999999999E-2</v>
      </c>
      <c r="P12" s="2"/>
      <c r="Q12" t="s">
        <v>85</v>
      </c>
      <c r="R12" t="s">
        <v>86</v>
      </c>
      <c r="S12">
        <v>5</v>
      </c>
      <c r="U12" s="2">
        <f t="shared" si="6"/>
        <v>5954.1640000000007</v>
      </c>
      <c r="V12" s="4">
        <f t="shared" si="3"/>
        <v>4.0000000000000001E-3</v>
      </c>
      <c r="AB12" s="2">
        <f t="shared" si="7"/>
        <v>0</v>
      </c>
      <c r="AC12" s="4">
        <f t="shared" si="4"/>
        <v>0</v>
      </c>
    </row>
    <row r="13" spans="1:49" x14ac:dyDescent="0.25">
      <c r="A13">
        <v>8</v>
      </c>
      <c r="C13" t="s">
        <v>47</v>
      </c>
      <c r="D13" t="s">
        <v>48</v>
      </c>
      <c r="E13">
        <v>8</v>
      </c>
      <c r="G13" s="2">
        <f t="shared" si="5"/>
        <v>51205.810400000002</v>
      </c>
      <c r="H13" s="4">
        <f t="shared" si="0"/>
        <v>3.44E-2</v>
      </c>
      <c r="I13" s="2"/>
      <c r="J13" t="s">
        <v>14</v>
      </c>
      <c r="K13" t="s">
        <v>15</v>
      </c>
      <c r="L13">
        <v>5</v>
      </c>
      <c r="N13" s="2">
        <f t="shared" si="1"/>
        <v>20095.303500000002</v>
      </c>
      <c r="O13" s="4">
        <f t="shared" si="2"/>
        <v>1.3500000000000002E-2</v>
      </c>
      <c r="P13" s="2"/>
      <c r="Q13" t="s">
        <v>87</v>
      </c>
      <c r="R13" t="s">
        <v>88</v>
      </c>
      <c r="S13">
        <v>5</v>
      </c>
      <c r="U13" s="2">
        <f t="shared" si="6"/>
        <v>5954.1640000000007</v>
      </c>
      <c r="V13" s="4">
        <f t="shared" si="3"/>
        <v>4.0000000000000001E-3</v>
      </c>
      <c r="AB13" s="2">
        <f t="shared" si="7"/>
        <v>0</v>
      </c>
      <c r="AC13" s="4">
        <f t="shared" si="4"/>
        <v>0</v>
      </c>
    </row>
    <row r="14" spans="1:49" x14ac:dyDescent="0.25">
      <c r="A14">
        <v>9</v>
      </c>
      <c r="C14" t="s">
        <v>51</v>
      </c>
      <c r="D14" t="s">
        <v>52</v>
      </c>
      <c r="E14">
        <v>8</v>
      </c>
      <c r="G14" s="2">
        <f t="shared" si="5"/>
        <v>51205.810400000002</v>
      </c>
      <c r="H14" s="4">
        <f t="shared" si="0"/>
        <v>3.44E-2</v>
      </c>
      <c r="I14" s="2"/>
      <c r="J14" t="s">
        <v>37</v>
      </c>
      <c r="K14" t="s">
        <v>38</v>
      </c>
      <c r="L14">
        <v>5</v>
      </c>
      <c r="N14" s="2">
        <f t="shared" si="1"/>
        <v>20095.303500000002</v>
      </c>
      <c r="O14" s="4">
        <f t="shared" si="2"/>
        <v>1.3500000000000002E-2</v>
      </c>
      <c r="P14" s="2"/>
      <c r="Q14" t="s">
        <v>22</v>
      </c>
      <c r="R14" t="s">
        <v>23</v>
      </c>
      <c r="S14">
        <v>0</v>
      </c>
      <c r="U14" s="2">
        <f t="shared" si="6"/>
        <v>0</v>
      </c>
      <c r="V14" s="4">
        <f t="shared" si="3"/>
        <v>0</v>
      </c>
      <c r="AB14" s="2">
        <f t="shared" si="7"/>
        <v>0</v>
      </c>
      <c r="AC14" s="4">
        <f t="shared" si="4"/>
        <v>0</v>
      </c>
    </row>
    <row r="15" spans="1:49" x14ac:dyDescent="0.25">
      <c r="A15">
        <v>10</v>
      </c>
      <c r="C15" t="s">
        <v>45</v>
      </c>
      <c r="D15" t="s">
        <v>46</v>
      </c>
      <c r="E15">
        <v>0</v>
      </c>
      <c r="G15" s="2">
        <f t="shared" si="5"/>
        <v>0</v>
      </c>
      <c r="H15" s="4">
        <f t="shared" si="0"/>
        <v>0</v>
      </c>
      <c r="I15" s="2"/>
      <c r="J15" t="s">
        <v>39</v>
      </c>
      <c r="K15" t="s">
        <v>40</v>
      </c>
      <c r="L15">
        <v>5</v>
      </c>
      <c r="N15" s="2">
        <f t="shared" si="1"/>
        <v>20095.303500000002</v>
      </c>
      <c r="O15" s="4">
        <f t="shared" si="2"/>
        <v>1.3500000000000002E-2</v>
      </c>
      <c r="P15" s="2"/>
      <c r="U15" s="2">
        <f t="shared" si="6"/>
        <v>0</v>
      </c>
      <c r="V15" s="4">
        <f t="shared" si="3"/>
        <v>0</v>
      </c>
      <c r="AB15" s="2">
        <f t="shared" si="7"/>
        <v>0</v>
      </c>
      <c r="AC15" s="4">
        <f t="shared" si="4"/>
        <v>0</v>
      </c>
    </row>
    <row r="16" spans="1:49" x14ac:dyDescent="0.25">
      <c r="A16">
        <v>11</v>
      </c>
      <c r="C16" t="s">
        <v>49</v>
      </c>
      <c r="D16" t="s">
        <v>50</v>
      </c>
      <c r="E16">
        <v>0</v>
      </c>
      <c r="G16" s="2">
        <f t="shared" si="5"/>
        <v>0</v>
      </c>
      <c r="H16" s="4">
        <f t="shared" si="0"/>
        <v>0</v>
      </c>
      <c r="I16" s="2"/>
      <c r="J16" t="s">
        <v>16</v>
      </c>
      <c r="K16" t="s">
        <v>17</v>
      </c>
      <c r="L16">
        <v>4</v>
      </c>
      <c r="N16" s="2">
        <f t="shared" si="1"/>
        <v>16076.2428</v>
      </c>
      <c r="O16" s="4">
        <f t="shared" si="2"/>
        <v>1.0800000000000001E-2</v>
      </c>
      <c r="P16" s="2"/>
      <c r="U16" s="2">
        <f t="shared" si="6"/>
        <v>0</v>
      </c>
      <c r="V16" s="4">
        <f t="shared" si="3"/>
        <v>0</v>
      </c>
      <c r="AB16" s="2">
        <f t="shared" si="7"/>
        <v>0</v>
      </c>
      <c r="AC16" s="4">
        <f t="shared" si="4"/>
        <v>0</v>
      </c>
    </row>
    <row r="17" spans="1:29" x14ac:dyDescent="0.25">
      <c r="A17">
        <v>12</v>
      </c>
      <c r="C17" t="s">
        <v>53</v>
      </c>
      <c r="D17" t="s">
        <v>54</v>
      </c>
      <c r="E17">
        <v>0</v>
      </c>
      <c r="G17" s="2">
        <f t="shared" si="5"/>
        <v>0</v>
      </c>
      <c r="H17" s="4">
        <f t="shared" si="0"/>
        <v>0</v>
      </c>
      <c r="I17" s="2"/>
      <c r="J17" t="s">
        <v>26</v>
      </c>
      <c r="K17" t="s">
        <v>27</v>
      </c>
      <c r="L17">
        <v>4</v>
      </c>
      <c r="N17" s="2">
        <f t="shared" si="1"/>
        <v>16076.2428</v>
      </c>
      <c r="O17" s="4">
        <f t="shared" si="2"/>
        <v>1.0800000000000001E-2</v>
      </c>
      <c r="P17" s="2"/>
      <c r="U17" s="2">
        <f t="shared" si="6"/>
        <v>0</v>
      </c>
      <c r="V17" s="4">
        <f t="shared" si="3"/>
        <v>0</v>
      </c>
      <c r="AB17" s="2">
        <f t="shared" si="7"/>
        <v>0</v>
      </c>
      <c r="AC17" s="4">
        <f t="shared" si="4"/>
        <v>0</v>
      </c>
    </row>
    <row r="18" spans="1:29" x14ac:dyDescent="0.25">
      <c r="A18">
        <v>13</v>
      </c>
      <c r="C18" t="s">
        <v>57</v>
      </c>
      <c r="D18" t="s">
        <v>58</v>
      </c>
      <c r="E18">
        <v>0</v>
      </c>
      <c r="G18" s="2">
        <f t="shared" si="5"/>
        <v>0</v>
      </c>
      <c r="H18" s="4">
        <f t="shared" si="0"/>
        <v>0</v>
      </c>
      <c r="I18" s="2"/>
      <c r="J18" t="s">
        <v>32</v>
      </c>
      <c r="K18" t="s">
        <v>33</v>
      </c>
      <c r="L18">
        <v>5</v>
      </c>
      <c r="N18" s="2">
        <f t="shared" si="1"/>
        <v>20095.303500000002</v>
      </c>
      <c r="O18" s="4">
        <f t="shared" si="2"/>
        <v>1.3500000000000002E-2</v>
      </c>
      <c r="P18" s="2"/>
      <c r="U18" s="2">
        <f t="shared" si="6"/>
        <v>0</v>
      </c>
      <c r="V18" s="4">
        <f t="shared" si="3"/>
        <v>0</v>
      </c>
      <c r="AB18" s="2">
        <f t="shared" si="7"/>
        <v>0</v>
      </c>
      <c r="AC18" s="4">
        <f t="shared" si="4"/>
        <v>0</v>
      </c>
    </row>
    <row r="19" spans="1:29" x14ac:dyDescent="0.25">
      <c r="A19">
        <v>14</v>
      </c>
      <c r="C19" t="s">
        <v>61</v>
      </c>
      <c r="D19" t="s">
        <v>62</v>
      </c>
      <c r="E19">
        <v>0</v>
      </c>
      <c r="G19" s="2">
        <f t="shared" si="5"/>
        <v>0</v>
      </c>
      <c r="H19" s="4">
        <f t="shared" si="0"/>
        <v>0</v>
      </c>
      <c r="I19" s="2"/>
      <c r="J19" t="s">
        <v>24</v>
      </c>
      <c r="K19" t="s">
        <v>25</v>
      </c>
      <c r="L19">
        <v>3</v>
      </c>
      <c r="N19" s="2">
        <f t="shared" si="1"/>
        <v>12057.1821</v>
      </c>
      <c r="O19" s="4">
        <f t="shared" si="2"/>
        <v>8.0999999999999996E-3</v>
      </c>
      <c r="P19" s="2"/>
      <c r="U19" s="2">
        <f t="shared" si="6"/>
        <v>0</v>
      </c>
      <c r="V19" s="4">
        <f t="shared" si="3"/>
        <v>0</v>
      </c>
      <c r="AB19" s="2">
        <f t="shared" si="7"/>
        <v>0</v>
      </c>
      <c r="AC19" s="4">
        <f t="shared" si="4"/>
        <v>0</v>
      </c>
    </row>
    <row r="20" spans="1:29" x14ac:dyDescent="0.25">
      <c r="A20">
        <v>15</v>
      </c>
      <c r="C20" t="s">
        <v>67</v>
      </c>
      <c r="D20" t="s">
        <v>68</v>
      </c>
      <c r="E20">
        <v>0</v>
      </c>
      <c r="G20" s="2">
        <f t="shared" si="5"/>
        <v>0</v>
      </c>
      <c r="H20" s="4">
        <f t="shared" si="0"/>
        <v>0</v>
      </c>
      <c r="I20" s="2"/>
      <c r="J20" t="s">
        <v>30</v>
      </c>
      <c r="K20" t="s">
        <v>31</v>
      </c>
      <c r="L20">
        <v>3</v>
      </c>
      <c r="N20" s="2">
        <f t="shared" si="1"/>
        <v>12057.1821</v>
      </c>
      <c r="O20" s="4">
        <f t="shared" si="2"/>
        <v>8.0999999999999996E-3</v>
      </c>
      <c r="P20" s="2"/>
      <c r="U20" s="2">
        <f t="shared" si="6"/>
        <v>0</v>
      </c>
      <c r="V20" s="4">
        <f t="shared" si="3"/>
        <v>0</v>
      </c>
      <c r="AB20" s="2">
        <f t="shared" si="7"/>
        <v>0</v>
      </c>
      <c r="AC20" s="4">
        <f t="shared" si="4"/>
        <v>0</v>
      </c>
    </row>
    <row r="21" spans="1:29" x14ac:dyDescent="0.25">
      <c r="A21">
        <v>16</v>
      </c>
      <c r="C21" t="s">
        <v>22</v>
      </c>
      <c r="D21" t="s">
        <v>23</v>
      </c>
      <c r="E21">
        <v>0</v>
      </c>
      <c r="G21" s="2">
        <f t="shared" si="5"/>
        <v>0</v>
      </c>
      <c r="H21" s="4">
        <f t="shared" si="0"/>
        <v>0</v>
      </c>
      <c r="I21" s="2"/>
      <c r="J21" t="s">
        <v>41</v>
      </c>
      <c r="K21" t="s">
        <v>42</v>
      </c>
      <c r="L21">
        <v>3</v>
      </c>
      <c r="N21" s="2">
        <f t="shared" si="1"/>
        <v>12057.1821</v>
      </c>
      <c r="O21" s="4">
        <f t="shared" si="2"/>
        <v>8.0999999999999996E-3</v>
      </c>
      <c r="P21" s="2"/>
      <c r="U21" s="2">
        <f t="shared" si="6"/>
        <v>0</v>
      </c>
      <c r="V21" s="4">
        <f t="shared" si="3"/>
        <v>0</v>
      </c>
      <c r="AB21" s="2">
        <f t="shared" si="7"/>
        <v>0</v>
      </c>
      <c r="AC21" s="4">
        <f t="shared" si="4"/>
        <v>0</v>
      </c>
    </row>
    <row r="22" spans="1:29" x14ac:dyDescent="0.25">
      <c r="A22">
        <v>17</v>
      </c>
      <c r="G22" s="2">
        <f t="shared" si="5"/>
        <v>0</v>
      </c>
      <c r="H22" s="4">
        <f t="shared" si="0"/>
        <v>0</v>
      </c>
      <c r="I22" s="2"/>
      <c r="J22" t="s">
        <v>22</v>
      </c>
      <c r="K22" t="s">
        <v>23</v>
      </c>
      <c r="L22">
        <v>0</v>
      </c>
      <c r="N22" s="2">
        <f t="shared" si="1"/>
        <v>0</v>
      </c>
      <c r="O22" s="4">
        <f t="shared" si="2"/>
        <v>0</v>
      </c>
      <c r="P22" s="2"/>
      <c r="U22" s="2">
        <f t="shared" si="6"/>
        <v>0</v>
      </c>
      <c r="V22" s="4">
        <f t="shared" si="3"/>
        <v>0</v>
      </c>
      <c r="AB22" s="2">
        <f t="shared" si="7"/>
        <v>0</v>
      </c>
      <c r="AC22" s="4">
        <f t="shared" si="4"/>
        <v>0</v>
      </c>
    </row>
    <row r="23" spans="1:29" x14ac:dyDescent="0.25">
      <c r="A23">
        <v>18</v>
      </c>
      <c r="G23" s="2">
        <f t="shared" si="5"/>
        <v>0</v>
      </c>
      <c r="H23" s="4">
        <f t="shared" si="0"/>
        <v>0</v>
      </c>
      <c r="I23" s="2"/>
      <c r="N23" s="2">
        <f t="shared" si="1"/>
        <v>0</v>
      </c>
      <c r="O23" s="4">
        <f t="shared" si="2"/>
        <v>0</v>
      </c>
      <c r="P23" s="2"/>
      <c r="U23" s="2">
        <f t="shared" si="6"/>
        <v>0</v>
      </c>
      <c r="V23" s="4">
        <f t="shared" si="3"/>
        <v>0</v>
      </c>
      <c r="AB23" s="2">
        <f t="shared" si="7"/>
        <v>0</v>
      </c>
      <c r="AC23" s="4">
        <f t="shared" si="4"/>
        <v>0</v>
      </c>
    </row>
    <row r="24" spans="1:29" x14ac:dyDescent="0.25">
      <c r="A24">
        <v>19</v>
      </c>
      <c r="G24" s="2">
        <f t="shared" si="5"/>
        <v>0</v>
      </c>
      <c r="H24" s="4">
        <f t="shared" si="0"/>
        <v>0</v>
      </c>
      <c r="I24" s="2"/>
      <c r="N24" s="2">
        <f t="shared" si="1"/>
        <v>0</v>
      </c>
      <c r="O24" s="4">
        <f t="shared" si="2"/>
        <v>0</v>
      </c>
      <c r="P24" s="2"/>
      <c r="U24" s="2">
        <f t="shared" si="6"/>
        <v>0</v>
      </c>
      <c r="V24" s="4">
        <f t="shared" si="3"/>
        <v>0</v>
      </c>
      <c r="AB24" s="2">
        <f t="shared" si="7"/>
        <v>0</v>
      </c>
      <c r="AC24" s="4">
        <f t="shared" si="4"/>
        <v>0</v>
      </c>
    </row>
    <row r="25" spans="1:29" x14ac:dyDescent="0.25">
      <c r="A25">
        <v>20</v>
      </c>
      <c r="G25" s="2">
        <f t="shared" si="5"/>
        <v>0</v>
      </c>
      <c r="H25" s="4">
        <f t="shared" si="0"/>
        <v>0</v>
      </c>
      <c r="I25" s="2"/>
      <c r="N25" s="2">
        <f t="shared" si="1"/>
        <v>0</v>
      </c>
      <c r="O25" s="4">
        <f t="shared" si="2"/>
        <v>0</v>
      </c>
      <c r="P25" s="2"/>
      <c r="U25" s="2">
        <f t="shared" si="6"/>
        <v>0</v>
      </c>
      <c r="V25" s="4">
        <f t="shared" si="3"/>
        <v>0</v>
      </c>
      <c r="AB25" s="2">
        <f t="shared" si="7"/>
        <v>0</v>
      </c>
      <c r="AC25" s="4">
        <f t="shared" si="4"/>
        <v>0</v>
      </c>
    </row>
    <row r="26" spans="1:29" x14ac:dyDescent="0.25">
      <c r="A26">
        <v>21</v>
      </c>
      <c r="G26" s="2">
        <f t="shared" si="5"/>
        <v>0</v>
      </c>
      <c r="H26" s="4">
        <f t="shared" si="0"/>
        <v>0</v>
      </c>
      <c r="I26" s="2"/>
      <c r="N26" s="2">
        <f t="shared" si="1"/>
        <v>0</v>
      </c>
      <c r="O26" s="4">
        <f t="shared" si="2"/>
        <v>0</v>
      </c>
      <c r="P26" s="2"/>
      <c r="U26" s="2">
        <f t="shared" si="6"/>
        <v>0</v>
      </c>
      <c r="V26" s="4">
        <f t="shared" si="3"/>
        <v>0</v>
      </c>
      <c r="AB26" s="2">
        <f t="shared" si="7"/>
        <v>0</v>
      </c>
      <c r="AC26" s="4">
        <f t="shared" si="4"/>
        <v>0</v>
      </c>
    </row>
    <row r="27" spans="1:29" x14ac:dyDescent="0.25">
      <c r="A27">
        <v>22</v>
      </c>
      <c r="G27" s="2">
        <f t="shared" si="5"/>
        <v>0</v>
      </c>
      <c r="H27" s="4">
        <f t="shared" si="0"/>
        <v>0</v>
      </c>
      <c r="I27" s="2"/>
      <c r="N27" s="2">
        <f t="shared" si="1"/>
        <v>0</v>
      </c>
      <c r="O27" s="4">
        <f t="shared" si="2"/>
        <v>0</v>
      </c>
      <c r="P27" s="2"/>
      <c r="U27" s="2">
        <f t="shared" si="6"/>
        <v>0</v>
      </c>
      <c r="V27" s="4">
        <f t="shared" si="3"/>
        <v>0</v>
      </c>
      <c r="AB27" s="2">
        <f t="shared" si="7"/>
        <v>0</v>
      </c>
      <c r="AC27" s="4">
        <f t="shared" si="4"/>
        <v>0</v>
      </c>
    </row>
    <row r="28" spans="1:29" x14ac:dyDescent="0.25">
      <c r="A28">
        <v>23</v>
      </c>
      <c r="G28" s="2">
        <f t="shared" si="5"/>
        <v>0</v>
      </c>
      <c r="H28" s="4">
        <f t="shared" si="0"/>
        <v>0</v>
      </c>
      <c r="I28" s="2"/>
      <c r="N28" s="2">
        <f t="shared" si="1"/>
        <v>0</v>
      </c>
      <c r="O28" s="4">
        <f t="shared" si="2"/>
        <v>0</v>
      </c>
      <c r="P28" s="2"/>
      <c r="U28" s="2">
        <f t="shared" si="6"/>
        <v>0</v>
      </c>
      <c r="V28" s="4">
        <f t="shared" si="3"/>
        <v>0</v>
      </c>
      <c r="AB28" s="2">
        <f t="shared" si="7"/>
        <v>0</v>
      </c>
      <c r="AC28" s="4">
        <f t="shared" si="4"/>
        <v>0</v>
      </c>
    </row>
    <row r="29" spans="1:29" x14ac:dyDescent="0.25">
      <c r="A29">
        <v>24</v>
      </c>
      <c r="G29" s="2">
        <f t="shared" si="5"/>
        <v>0</v>
      </c>
      <c r="H29" s="4">
        <f t="shared" si="0"/>
        <v>0</v>
      </c>
      <c r="I29" s="2"/>
      <c r="N29" s="2">
        <f t="shared" si="1"/>
        <v>0</v>
      </c>
      <c r="O29" s="4">
        <f t="shared" si="2"/>
        <v>0</v>
      </c>
      <c r="P29" s="2"/>
      <c r="U29" s="2">
        <f t="shared" si="6"/>
        <v>0</v>
      </c>
      <c r="V29" s="4">
        <f t="shared" si="3"/>
        <v>0</v>
      </c>
      <c r="AB29" s="2">
        <f t="shared" si="7"/>
        <v>0</v>
      </c>
      <c r="AC29" s="4">
        <f t="shared" si="4"/>
        <v>0</v>
      </c>
    </row>
    <row r="30" spans="1:29" x14ac:dyDescent="0.25">
      <c r="A30">
        <v>25</v>
      </c>
      <c r="G30" s="2">
        <f t="shared" si="5"/>
        <v>0</v>
      </c>
      <c r="H30" s="4">
        <f t="shared" si="0"/>
        <v>0</v>
      </c>
      <c r="I30" s="2"/>
      <c r="N30" s="2">
        <f t="shared" si="1"/>
        <v>0</v>
      </c>
      <c r="O30" s="4">
        <f t="shared" si="2"/>
        <v>0</v>
      </c>
      <c r="P30" s="2"/>
      <c r="U30" s="2">
        <f t="shared" si="6"/>
        <v>0</v>
      </c>
      <c r="V30" s="4">
        <f t="shared" si="3"/>
        <v>0</v>
      </c>
      <c r="AB30" s="2">
        <f t="shared" si="7"/>
        <v>0</v>
      </c>
      <c r="AC30" s="4">
        <f t="shared" si="4"/>
        <v>0</v>
      </c>
    </row>
    <row r="31" spans="1:29" x14ac:dyDescent="0.25">
      <c r="A31">
        <v>26</v>
      </c>
      <c r="G31" s="2">
        <f t="shared" ref="G31:G35" si="8">(E31/100)*G$5</f>
        <v>0</v>
      </c>
      <c r="H31" s="4">
        <f t="shared" si="0"/>
        <v>0</v>
      </c>
      <c r="I31" s="2"/>
      <c r="N31" s="2">
        <f t="shared" ref="N31:N35" si="9">(L31/100)*N$5</f>
        <v>0</v>
      </c>
      <c r="O31" s="4">
        <f t="shared" ref="O31:O35" si="10">N31/$F$148</f>
        <v>0</v>
      </c>
      <c r="P31" s="2"/>
      <c r="U31" s="2">
        <f t="shared" ref="U31:U35" si="11">(S31/100)*U$5</f>
        <v>0</v>
      </c>
      <c r="V31" s="4">
        <f t="shared" ref="V31:V35" si="12">U31/$F$148</f>
        <v>0</v>
      </c>
      <c r="AB31" s="2">
        <f t="shared" ref="AB31:AB35" si="13">(Z31/100)*AB$5</f>
        <v>0</v>
      </c>
      <c r="AC31" s="4">
        <f t="shared" ref="AC31:AC35" si="14">AB31/$F$148</f>
        <v>0</v>
      </c>
    </row>
    <row r="32" spans="1:29" x14ac:dyDescent="0.25">
      <c r="A32">
        <v>27</v>
      </c>
      <c r="G32" s="2">
        <f t="shared" si="8"/>
        <v>0</v>
      </c>
      <c r="H32" s="4">
        <f t="shared" si="0"/>
        <v>0</v>
      </c>
      <c r="I32" s="2"/>
      <c r="N32" s="2">
        <f t="shared" si="9"/>
        <v>0</v>
      </c>
      <c r="O32" s="4">
        <f t="shared" si="10"/>
        <v>0</v>
      </c>
      <c r="P32" s="2"/>
      <c r="U32" s="2">
        <f t="shared" si="11"/>
        <v>0</v>
      </c>
      <c r="V32" s="4">
        <f t="shared" si="12"/>
        <v>0</v>
      </c>
      <c r="AB32" s="2">
        <f t="shared" si="13"/>
        <v>0</v>
      </c>
      <c r="AC32" s="4">
        <f t="shared" si="14"/>
        <v>0</v>
      </c>
    </row>
    <row r="33" spans="1:29" x14ac:dyDescent="0.25">
      <c r="A33">
        <v>28</v>
      </c>
      <c r="G33" s="2">
        <f t="shared" si="8"/>
        <v>0</v>
      </c>
      <c r="H33" s="4">
        <f t="shared" si="0"/>
        <v>0</v>
      </c>
      <c r="I33" s="2"/>
      <c r="N33" s="2">
        <f t="shared" si="9"/>
        <v>0</v>
      </c>
      <c r="O33" s="4">
        <f t="shared" si="10"/>
        <v>0</v>
      </c>
      <c r="P33" s="2"/>
      <c r="U33" s="2">
        <f t="shared" si="11"/>
        <v>0</v>
      </c>
      <c r="V33" s="4">
        <f t="shared" si="12"/>
        <v>0</v>
      </c>
      <c r="AB33" s="2">
        <f t="shared" si="13"/>
        <v>0</v>
      </c>
      <c r="AC33" s="4">
        <f t="shared" si="14"/>
        <v>0</v>
      </c>
    </row>
    <row r="34" spans="1:29" x14ac:dyDescent="0.25">
      <c r="A34">
        <v>29</v>
      </c>
      <c r="G34" s="2">
        <f t="shared" si="8"/>
        <v>0</v>
      </c>
      <c r="H34" s="4">
        <f t="shared" si="0"/>
        <v>0</v>
      </c>
      <c r="I34" s="2"/>
      <c r="N34" s="2">
        <f t="shared" si="9"/>
        <v>0</v>
      </c>
      <c r="O34" s="4">
        <f t="shared" si="10"/>
        <v>0</v>
      </c>
      <c r="P34" s="2"/>
      <c r="U34" s="2">
        <f t="shared" si="11"/>
        <v>0</v>
      </c>
      <c r="V34" s="4">
        <f t="shared" si="12"/>
        <v>0</v>
      </c>
      <c r="AB34" s="2">
        <f t="shared" si="13"/>
        <v>0</v>
      </c>
      <c r="AC34" s="4">
        <f t="shared" si="14"/>
        <v>0</v>
      </c>
    </row>
    <row r="35" spans="1:29" x14ac:dyDescent="0.25">
      <c r="A35">
        <v>30</v>
      </c>
      <c r="G35" s="2">
        <f t="shared" si="8"/>
        <v>0</v>
      </c>
      <c r="H35" s="4">
        <f t="shared" si="0"/>
        <v>0</v>
      </c>
      <c r="I35" s="2"/>
      <c r="N35" s="2">
        <f t="shared" si="9"/>
        <v>0</v>
      </c>
      <c r="O35" s="4">
        <f t="shared" si="10"/>
        <v>0</v>
      </c>
      <c r="P35" s="2"/>
      <c r="U35" s="2">
        <f t="shared" si="11"/>
        <v>0</v>
      </c>
      <c r="V35" s="4">
        <f t="shared" si="12"/>
        <v>0</v>
      </c>
      <c r="AB35" s="2">
        <f t="shared" si="13"/>
        <v>0</v>
      </c>
      <c r="AC35" s="4">
        <f t="shared" si="14"/>
        <v>0</v>
      </c>
    </row>
    <row r="36" spans="1:29" x14ac:dyDescent="0.25">
      <c r="G36" s="2"/>
      <c r="I36" s="2"/>
      <c r="P36" s="2"/>
      <c r="U36" s="2"/>
      <c r="AB36" s="2"/>
    </row>
    <row r="38" spans="1:29" x14ac:dyDescent="0.25">
      <c r="C38" t="str">
        <f>$D154</f>
        <v>BIOTECH</v>
      </c>
      <c r="J38" t="str">
        <f>$D155</f>
        <v>SOLAR</v>
      </c>
      <c r="N38"/>
      <c r="O38"/>
      <c r="Q38" t="str">
        <f>$D156</f>
        <v>DOW TYPES</v>
      </c>
      <c r="X38" t="str">
        <f>$D157</f>
        <v>LARGE CAP</v>
      </c>
    </row>
    <row r="39" spans="1:29" x14ac:dyDescent="0.25">
      <c r="N39"/>
      <c r="O39"/>
    </row>
    <row r="40" spans="1:29" x14ac:dyDescent="0.25">
      <c r="C40" t="s">
        <v>9</v>
      </c>
      <c r="D40" t="s">
        <v>10</v>
      </c>
      <c r="E40" t="s">
        <v>11</v>
      </c>
      <c r="G40" s="6">
        <f>$F$148*($G154/100)</f>
        <v>44656.229999999996</v>
      </c>
      <c r="J40" t="s">
        <v>9</v>
      </c>
      <c r="K40" t="s">
        <v>10</v>
      </c>
      <c r="L40" t="s">
        <v>11</v>
      </c>
      <c r="N40" s="6">
        <f>$F$148*($G155/100)</f>
        <v>14885.41</v>
      </c>
      <c r="O40"/>
      <c r="Q40" t="s">
        <v>9</v>
      </c>
      <c r="R40" t="s">
        <v>10</v>
      </c>
      <c r="S40" t="s">
        <v>11</v>
      </c>
      <c r="U40">
        <f>$F$148*($G156/100)</f>
        <v>163739.51</v>
      </c>
      <c r="X40" t="s">
        <v>9</v>
      </c>
      <c r="Y40" t="s">
        <v>10</v>
      </c>
      <c r="Z40" t="s">
        <v>11</v>
      </c>
      <c r="AB40">
        <f>$F$148*($G157/100)</f>
        <v>44656.229999999996</v>
      </c>
    </row>
    <row r="41" spans="1:29" x14ac:dyDescent="0.25">
      <c r="A41">
        <v>1</v>
      </c>
      <c r="C41" t="s">
        <v>109</v>
      </c>
      <c r="D41" t="s">
        <v>110</v>
      </c>
      <c r="E41">
        <v>50</v>
      </c>
      <c r="G41" s="2">
        <f t="shared" ref="G41:G65" si="15">(E41/100)*G$40</f>
        <v>22328.114999999998</v>
      </c>
      <c r="H41" s="4">
        <f>G41/$F$148</f>
        <v>1.4999999999999999E-2</v>
      </c>
      <c r="J41" t="s">
        <v>117</v>
      </c>
      <c r="K41" t="s">
        <v>118</v>
      </c>
      <c r="L41">
        <v>100</v>
      </c>
      <c r="N41" s="2">
        <f>(L41/100)*N$40</f>
        <v>14885.41</v>
      </c>
      <c r="O41" s="4">
        <f>N41/$F$148</f>
        <v>0.01</v>
      </c>
      <c r="Q41" s="8" t="s">
        <v>89</v>
      </c>
      <c r="R41" t="s">
        <v>90</v>
      </c>
      <c r="S41">
        <v>20</v>
      </c>
      <c r="U41" s="2">
        <f>(S41/100)*U$40</f>
        <v>32747.902000000002</v>
      </c>
      <c r="V41" s="4">
        <f>U41/$F$148</f>
        <v>2.2000000000000002E-2</v>
      </c>
      <c r="X41" t="s">
        <v>135</v>
      </c>
      <c r="Y41" t="s">
        <v>136</v>
      </c>
      <c r="Z41">
        <v>40</v>
      </c>
      <c r="AB41" s="2">
        <f>(Z41/100)*AB$40</f>
        <v>17862.491999999998</v>
      </c>
      <c r="AC41" s="4">
        <f>AB41/$F$148</f>
        <v>1.1999999999999999E-2</v>
      </c>
    </row>
    <row r="42" spans="1:29" x14ac:dyDescent="0.25">
      <c r="A42">
        <v>2</v>
      </c>
      <c r="C42" t="s">
        <v>103</v>
      </c>
      <c r="D42" t="s">
        <v>104</v>
      </c>
      <c r="E42">
        <v>25</v>
      </c>
      <c r="G42" s="2">
        <f t="shared" si="15"/>
        <v>11164.057499999999</v>
      </c>
      <c r="H42" s="4">
        <f t="shared" ref="H42:H70" si="16">G42/$F$148</f>
        <v>7.4999999999999997E-3</v>
      </c>
      <c r="J42" t="s">
        <v>22</v>
      </c>
      <c r="K42" t="s">
        <v>23</v>
      </c>
      <c r="L42">
        <v>0</v>
      </c>
      <c r="N42" s="2">
        <f t="shared" ref="N42:N65" si="17">(L42/100)*N$40</f>
        <v>0</v>
      </c>
      <c r="O42" s="4">
        <f t="shared" ref="O42:O70" si="18">N42/$F$148</f>
        <v>0</v>
      </c>
      <c r="Q42" t="s">
        <v>87</v>
      </c>
      <c r="R42" t="s">
        <v>88</v>
      </c>
      <c r="S42">
        <v>8</v>
      </c>
      <c r="U42" s="2">
        <f t="shared" ref="U42:U65" si="19">(S42/100)*U$40</f>
        <v>13099.160800000001</v>
      </c>
      <c r="V42" s="4">
        <f t="shared" ref="V42:V70" si="20">U42/$F$148</f>
        <v>8.8000000000000005E-3</v>
      </c>
      <c r="X42" t="s">
        <v>133</v>
      </c>
      <c r="Y42" t="s">
        <v>134</v>
      </c>
      <c r="Z42">
        <v>30</v>
      </c>
      <c r="AB42" s="2">
        <f t="shared" ref="AB42:AB65" si="21">(Z42/100)*AB$40</f>
        <v>13396.868999999999</v>
      </c>
      <c r="AC42" s="4">
        <f t="shared" ref="AC42:AC70" si="22">AB42/$F$148</f>
        <v>8.9999999999999993E-3</v>
      </c>
    </row>
    <row r="43" spans="1:29" x14ac:dyDescent="0.25">
      <c r="A43">
        <v>3</v>
      </c>
      <c r="C43" t="s">
        <v>115</v>
      </c>
      <c r="D43" t="s">
        <v>116</v>
      </c>
      <c r="E43">
        <v>25</v>
      </c>
      <c r="G43" s="2">
        <f t="shared" si="15"/>
        <v>11164.057499999999</v>
      </c>
      <c r="H43" s="4">
        <f t="shared" si="16"/>
        <v>7.4999999999999997E-3</v>
      </c>
      <c r="N43" s="2">
        <f t="shared" si="17"/>
        <v>0</v>
      </c>
      <c r="O43" s="4">
        <f t="shared" si="18"/>
        <v>0</v>
      </c>
      <c r="Q43" t="s">
        <v>119</v>
      </c>
      <c r="R43" t="s">
        <v>120</v>
      </c>
      <c r="S43">
        <v>8</v>
      </c>
      <c r="U43" s="2">
        <f t="shared" si="19"/>
        <v>13099.160800000001</v>
      </c>
      <c r="V43" s="4">
        <f t="shared" si="20"/>
        <v>8.8000000000000005E-3</v>
      </c>
      <c r="X43" t="s">
        <v>137</v>
      </c>
      <c r="Y43" t="s">
        <v>138</v>
      </c>
      <c r="Z43">
        <v>30</v>
      </c>
      <c r="AB43" s="2">
        <f t="shared" si="21"/>
        <v>13396.868999999999</v>
      </c>
      <c r="AC43" s="4">
        <f t="shared" si="22"/>
        <v>8.9999999999999993E-3</v>
      </c>
    </row>
    <row r="44" spans="1:29" x14ac:dyDescent="0.25">
      <c r="A44">
        <v>4</v>
      </c>
      <c r="C44" t="s">
        <v>101</v>
      </c>
      <c r="D44" t="s">
        <v>102</v>
      </c>
      <c r="E44">
        <v>0</v>
      </c>
      <c r="G44" s="2">
        <f t="shared" si="15"/>
        <v>0</v>
      </c>
      <c r="H44" s="4">
        <f t="shared" si="16"/>
        <v>0</v>
      </c>
      <c r="N44" s="2">
        <f t="shared" si="17"/>
        <v>0</v>
      </c>
      <c r="O44" s="4">
        <f t="shared" si="18"/>
        <v>0</v>
      </c>
      <c r="Q44" t="s">
        <v>57</v>
      </c>
      <c r="R44" t="s">
        <v>58</v>
      </c>
      <c r="S44">
        <v>8</v>
      </c>
      <c r="U44" s="2">
        <f t="shared" si="19"/>
        <v>13099.160800000001</v>
      </c>
      <c r="V44" s="4">
        <f t="shared" si="20"/>
        <v>8.8000000000000005E-3</v>
      </c>
      <c r="X44" t="s">
        <v>22</v>
      </c>
      <c r="Y44" t="s">
        <v>23</v>
      </c>
      <c r="Z44">
        <v>0</v>
      </c>
      <c r="AB44" s="2">
        <f t="shared" si="21"/>
        <v>0</v>
      </c>
      <c r="AC44" s="4">
        <f t="shared" si="22"/>
        <v>0</v>
      </c>
    </row>
    <row r="45" spans="1:29" x14ac:dyDescent="0.25">
      <c r="A45">
        <v>5</v>
      </c>
      <c r="C45" t="s">
        <v>22</v>
      </c>
      <c r="D45" t="s">
        <v>23</v>
      </c>
      <c r="E45">
        <v>0</v>
      </c>
      <c r="G45" s="2">
        <f t="shared" si="15"/>
        <v>0</v>
      </c>
      <c r="H45" s="4">
        <f t="shared" si="16"/>
        <v>0</v>
      </c>
      <c r="N45" s="2">
        <f t="shared" si="17"/>
        <v>0</v>
      </c>
      <c r="O45" s="4">
        <f t="shared" si="18"/>
        <v>0</v>
      </c>
      <c r="Q45" t="s">
        <v>75</v>
      </c>
      <c r="R45" t="s">
        <v>76</v>
      </c>
      <c r="S45">
        <v>8</v>
      </c>
      <c r="U45" s="2">
        <f t="shared" si="19"/>
        <v>13099.160800000001</v>
      </c>
      <c r="V45" s="4">
        <f t="shared" si="20"/>
        <v>8.8000000000000005E-3</v>
      </c>
      <c r="AB45" s="2">
        <f t="shared" si="21"/>
        <v>0</v>
      </c>
      <c r="AC45" s="4">
        <f t="shared" si="22"/>
        <v>0</v>
      </c>
    </row>
    <row r="46" spans="1:29" x14ac:dyDescent="0.25">
      <c r="A46">
        <v>6</v>
      </c>
      <c r="C46" t="s">
        <v>105</v>
      </c>
      <c r="D46" t="s">
        <v>106</v>
      </c>
      <c r="E46">
        <v>0</v>
      </c>
      <c r="G46" s="2">
        <f t="shared" si="15"/>
        <v>0</v>
      </c>
      <c r="H46" s="4">
        <f t="shared" si="16"/>
        <v>0</v>
      </c>
      <c r="N46" s="2">
        <f t="shared" si="17"/>
        <v>0</v>
      </c>
      <c r="O46" s="4">
        <f t="shared" si="18"/>
        <v>0</v>
      </c>
      <c r="Q46" t="s">
        <v>121</v>
      </c>
      <c r="R46" t="s">
        <v>122</v>
      </c>
      <c r="S46">
        <v>8</v>
      </c>
      <c r="U46" s="2">
        <f t="shared" si="19"/>
        <v>13099.160800000001</v>
      </c>
      <c r="V46" s="4">
        <f t="shared" si="20"/>
        <v>8.8000000000000005E-3</v>
      </c>
      <c r="AB46" s="2">
        <f t="shared" si="21"/>
        <v>0</v>
      </c>
      <c r="AC46" s="4">
        <f t="shared" si="22"/>
        <v>0</v>
      </c>
    </row>
    <row r="47" spans="1:29" x14ac:dyDescent="0.25">
      <c r="A47">
        <v>7</v>
      </c>
      <c r="C47" t="s">
        <v>107</v>
      </c>
      <c r="D47" t="s">
        <v>108</v>
      </c>
      <c r="E47">
        <v>0</v>
      </c>
      <c r="G47" s="2">
        <f t="shared" si="15"/>
        <v>0</v>
      </c>
      <c r="H47" s="4">
        <f t="shared" si="16"/>
        <v>0</v>
      </c>
      <c r="N47" s="2">
        <f t="shared" si="17"/>
        <v>0</v>
      </c>
      <c r="O47" s="4">
        <f t="shared" si="18"/>
        <v>0</v>
      </c>
      <c r="Q47" t="s">
        <v>123</v>
      </c>
      <c r="R47" t="s">
        <v>124</v>
      </c>
      <c r="S47">
        <v>8</v>
      </c>
      <c r="U47" s="2">
        <f t="shared" si="19"/>
        <v>13099.160800000001</v>
      </c>
      <c r="V47" s="4">
        <f t="shared" si="20"/>
        <v>8.8000000000000005E-3</v>
      </c>
      <c r="AB47" s="2">
        <f t="shared" si="21"/>
        <v>0</v>
      </c>
      <c r="AC47" s="4">
        <f t="shared" si="22"/>
        <v>0</v>
      </c>
    </row>
    <row r="48" spans="1:29" x14ac:dyDescent="0.25">
      <c r="A48">
        <v>8</v>
      </c>
      <c r="C48" t="s">
        <v>111</v>
      </c>
      <c r="D48" t="s">
        <v>112</v>
      </c>
      <c r="E48">
        <v>0</v>
      </c>
      <c r="G48" s="2">
        <f t="shared" si="15"/>
        <v>0</v>
      </c>
      <c r="H48" s="4">
        <f t="shared" si="16"/>
        <v>0</v>
      </c>
      <c r="N48" s="2">
        <f t="shared" si="17"/>
        <v>0</v>
      </c>
      <c r="O48" s="4">
        <f t="shared" si="18"/>
        <v>0</v>
      </c>
      <c r="Q48" t="s">
        <v>125</v>
      </c>
      <c r="R48" t="s">
        <v>126</v>
      </c>
      <c r="S48">
        <v>8</v>
      </c>
      <c r="U48" s="2">
        <f t="shared" si="19"/>
        <v>13099.160800000001</v>
      </c>
      <c r="V48" s="4">
        <f t="shared" si="20"/>
        <v>8.8000000000000005E-3</v>
      </c>
      <c r="AB48" s="2">
        <f t="shared" si="21"/>
        <v>0</v>
      </c>
      <c r="AC48" s="4">
        <f t="shared" si="22"/>
        <v>0</v>
      </c>
    </row>
    <row r="49" spans="1:29" x14ac:dyDescent="0.25">
      <c r="A49">
        <v>9</v>
      </c>
      <c r="C49" t="s">
        <v>113</v>
      </c>
      <c r="D49" t="s">
        <v>114</v>
      </c>
      <c r="E49">
        <v>0</v>
      </c>
      <c r="G49" s="2">
        <f t="shared" si="15"/>
        <v>0</v>
      </c>
      <c r="H49" s="4">
        <f t="shared" si="16"/>
        <v>0</v>
      </c>
      <c r="N49" s="2">
        <f t="shared" si="17"/>
        <v>0</v>
      </c>
      <c r="O49" s="4">
        <f t="shared" si="18"/>
        <v>0</v>
      </c>
      <c r="Q49" t="s">
        <v>127</v>
      </c>
      <c r="R49" t="s">
        <v>128</v>
      </c>
      <c r="S49">
        <v>8</v>
      </c>
      <c r="U49" s="2">
        <f t="shared" si="19"/>
        <v>13099.160800000001</v>
      </c>
      <c r="V49" s="4">
        <f t="shared" si="20"/>
        <v>8.8000000000000005E-3</v>
      </c>
      <c r="AB49" s="2">
        <f t="shared" si="21"/>
        <v>0</v>
      </c>
      <c r="AC49" s="4">
        <f t="shared" si="22"/>
        <v>0</v>
      </c>
    </row>
    <row r="50" spans="1:29" x14ac:dyDescent="0.25">
      <c r="A50">
        <v>10</v>
      </c>
      <c r="G50" s="2">
        <f t="shared" si="15"/>
        <v>0</v>
      </c>
      <c r="H50" s="4">
        <f t="shared" si="16"/>
        <v>0</v>
      </c>
      <c r="N50" s="2">
        <f t="shared" si="17"/>
        <v>0</v>
      </c>
      <c r="O50" s="4">
        <f t="shared" si="18"/>
        <v>0</v>
      </c>
      <c r="Q50" t="s">
        <v>129</v>
      </c>
      <c r="R50" t="s">
        <v>130</v>
      </c>
      <c r="S50">
        <v>8</v>
      </c>
      <c r="U50" s="2">
        <f t="shared" si="19"/>
        <v>13099.160800000001</v>
      </c>
      <c r="V50" s="4">
        <f t="shared" si="20"/>
        <v>8.8000000000000005E-3</v>
      </c>
      <c r="AB50" s="2">
        <f t="shared" si="21"/>
        <v>0</v>
      </c>
      <c r="AC50" s="4">
        <f t="shared" si="22"/>
        <v>0</v>
      </c>
    </row>
    <row r="51" spans="1:29" x14ac:dyDescent="0.25">
      <c r="A51">
        <v>11</v>
      </c>
      <c r="G51" s="2">
        <f t="shared" si="15"/>
        <v>0</v>
      </c>
      <c r="H51" s="4">
        <f t="shared" si="16"/>
        <v>0</v>
      </c>
      <c r="N51" s="2">
        <f t="shared" si="17"/>
        <v>0</v>
      </c>
      <c r="O51" s="4">
        <f t="shared" si="18"/>
        <v>0</v>
      </c>
      <c r="Q51" t="s">
        <v>131</v>
      </c>
      <c r="R51" t="s">
        <v>132</v>
      </c>
      <c r="S51">
        <v>8</v>
      </c>
      <c r="U51" s="2">
        <f t="shared" si="19"/>
        <v>13099.160800000001</v>
      </c>
      <c r="V51" s="4">
        <f t="shared" si="20"/>
        <v>8.8000000000000005E-3</v>
      </c>
      <c r="AB51" s="2">
        <f t="shared" si="21"/>
        <v>0</v>
      </c>
      <c r="AC51" s="4">
        <f t="shared" si="22"/>
        <v>0</v>
      </c>
    </row>
    <row r="52" spans="1:29" x14ac:dyDescent="0.25">
      <c r="A52">
        <v>12</v>
      </c>
      <c r="G52" s="2">
        <f t="shared" si="15"/>
        <v>0</v>
      </c>
      <c r="H52" s="4">
        <f t="shared" si="16"/>
        <v>0</v>
      </c>
      <c r="N52" s="2">
        <f t="shared" si="17"/>
        <v>0</v>
      </c>
      <c r="O52" s="4">
        <f t="shared" si="18"/>
        <v>0</v>
      </c>
      <c r="Q52" t="s">
        <v>22</v>
      </c>
      <c r="R52" t="s">
        <v>23</v>
      </c>
      <c r="S52">
        <v>0</v>
      </c>
      <c r="U52" s="2">
        <f t="shared" si="19"/>
        <v>0</v>
      </c>
      <c r="V52" s="4">
        <f t="shared" si="20"/>
        <v>0</v>
      </c>
      <c r="AB52" s="2">
        <f t="shared" si="21"/>
        <v>0</v>
      </c>
      <c r="AC52" s="4">
        <f t="shared" si="22"/>
        <v>0</v>
      </c>
    </row>
    <row r="53" spans="1:29" x14ac:dyDescent="0.25">
      <c r="A53">
        <v>13</v>
      </c>
      <c r="G53" s="2">
        <f t="shared" si="15"/>
        <v>0</v>
      </c>
      <c r="H53" s="4">
        <f t="shared" si="16"/>
        <v>0</v>
      </c>
      <c r="N53" s="2">
        <f t="shared" si="17"/>
        <v>0</v>
      </c>
      <c r="O53" s="4">
        <f t="shared" si="18"/>
        <v>0</v>
      </c>
      <c r="U53" s="2">
        <f t="shared" si="19"/>
        <v>0</v>
      </c>
      <c r="V53" s="4">
        <f t="shared" si="20"/>
        <v>0</v>
      </c>
      <c r="AB53" s="2">
        <f t="shared" si="21"/>
        <v>0</v>
      </c>
      <c r="AC53" s="4">
        <f t="shared" si="22"/>
        <v>0</v>
      </c>
    </row>
    <row r="54" spans="1:29" x14ac:dyDescent="0.25">
      <c r="A54">
        <v>14</v>
      </c>
      <c r="G54" s="2">
        <f t="shared" si="15"/>
        <v>0</v>
      </c>
      <c r="H54" s="4">
        <f t="shared" si="16"/>
        <v>0</v>
      </c>
      <c r="N54" s="2">
        <f t="shared" si="17"/>
        <v>0</v>
      </c>
      <c r="O54" s="4">
        <f t="shared" si="18"/>
        <v>0</v>
      </c>
      <c r="U54" s="2">
        <f t="shared" si="19"/>
        <v>0</v>
      </c>
      <c r="V54" s="4">
        <f t="shared" si="20"/>
        <v>0</v>
      </c>
      <c r="AB54" s="2">
        <f t="shared" si="21"/>
        <v>0</v>
      </c>
      <c r="AC54" s="4">
        <f t="shared" si="22"/>
        <v>0</v>
      </c>
    </row>
    <row r="55" spans="1:29" x14ac:dyDescent="0.25">
      <c r="A55">
        <v>15</v>
      </c>
      <c r="G55" s="2">
        <f t="shared" si="15"/>
        <v>0</v>
      </c>
      <c r="H55" s="4">
        <f t="shared" si="16"/>
        <v>0</v>
      </c>
      <c r="N55" s="2">
        <f t="shared" si="17"/>
        <v>0</v>
      </c>
      <c r="O55" s="4">
        <f t="shared" si="18"/>
        <v>0</v>
      </c>
      <c r="U55" s="2">
        <f t="shared" si="19"/>
        <v>0</v>
      </c>
      <c r="V55" s="4">
        <f t="shared" si="20"/>
        <v>0</v>
      </c>
      <c r="AB55" s="2">
        <f t="shared" si="21"/>
        <v>0</v>
      </c>
      <c r="AC55" s="4">
        <f t="shared" si="22"/>
        <v>0</v>
      </c>
    </row>
    <row r="56" spans="1:29" x14ac:dyDescent="0.25">
      <c r="A56">
        <v>16</v>
      </c>
      <c r="G56" s="2">
        <f t="shared" si="15"/>
        <v>0</v>
      </c>
      <c r="H56" s="4">
        <f t="shared" si="16"/>
        <v>0</v>
      </c>
      <c r="N56" s="2">
        <f t="shared" si="17"/>
        <v>0</v>
      </c>
      <c r="O56" s="4">
        <f t="shared" si="18"/>
        <v>0</v>
      </c>
      <c r="U56" s="2">
        <f t="shared" si="19"/>
        <v>0</v>
      </c>
      <c r="V56" s="4">
        <f t="shared" si="20"/>
        <v>0</v>
      </c>
      <c r="AB56" s="2">
        <f t="shared" si="21"/>
        <v>0</v>
      </c>
      <c r="AC56" s="4">
        <f t="shared" si="22"/>
        <v>0</v>
      </c>
    </row>
    <row r="57" spans="1:29" x14ac:dyDescent="0.25">
      <c r="A57">
        <v>17</v>
      </c>
      <c r="G57" s="2">
        <f t="shared" si="15"/>
        <v>0</v>
      </c>
      <c r="H57" s="4">
        <f t="shared" si="16"/>
        <v>0</v>
      </c>
      <c r="N57" s="2">
        <f t="shared" si="17"/>
        <v>0</v>
      </c>
      <c r="O57" s="4">
        <f t="shared" si="18"/>
        <v>0</v>
      </c>
      <c r="U57" s="2">
        <f t="shared" si="19"/>
        <v>0</v>
      </c>
      <c r="V57" s="4">
        <f t="shared" si="20"/>
        <v>0</v>
      </c>
      <c r="AB57" s="2">
        <f t="shared" si="21"/>
        <v>0</v>
      </c>
      <c r="AC57" s="4">
        <f t="shared" si="22"/>
        <v>0</v>
      </c>
    </row>
    <row r="58" spans="1:29" x14ac:dyDescent="0.25">
      <c r="A58">
        <v>18</v>
      </c>
      <c r="G58" s="2">
        <f t="shared" si="15"/>
        <v>0</v>
      </c>
      <c r="H58" s="4">
        <f t="shared" si="16"/>
        <v>0</v>
      </c>
      <c r="N58" s="2">
        <f t="shared" si="17"/>
        <v>0</v>
      </c>
      <c r="O58" s="4">
        <f t="shared" si="18"/>
        <v>0</v>
      </c>
      <c r="U58" s="2">
        <f t="shared" si="19"/>
        <v>0</v>
      </c>
      <c r="V58" s="4">
        <f t="shared" si="20"/>
        <v>0</v>
      </c>
      <c r="AB58" s="2">
        <f t="shared" si="21"/>
        <v>0</v>
      </c>
      <c r="AC58" s="4">
        <f t="shared" si="22"/>
        <v>0</v>
      </c>
    </row>
    <row r="59" spans="1:29" x14ac:dyDescent="0.25">
      <c r="A59">
        <v>19</v>
      </c>
      <c r="G59" s="2">
        <f t="shared" si="15"/>
        <v>0</v>
      </c>
      <c r="H59" s="4">
        <f t="shared" si="16"/>
        <v>0</v>
      </c>
      <c r="N59" s="2">
        <f t="shared" si="17"/>
        <v>0</v>
      </c>
      <c r="O59" s="4">
        <f t="shared" si="18"/>
        <v>0</v>
      </c>
      <c r="U59" s="2">
        <f t="shared" si="19"/>
        <v>0</v>
      </c>
      <c r="V59" s="4">
        <f t="shared" si="20"/>
        <v>0</v>
      </c>
      <c r="AB59" s="2">
        <f t="shared" si="21"/>
        <v>0</v>
      </c>
      <c r="AC59" s="4">
        <f t="shared" si="22"/>
        <v>0</v>
      </c>
    </row>
    <row r="60" spans="1:29" x14ac:dyDescent="0.25">
      <c r="A60">
        <v>20</v>
      </c>
      <c r="G60" s="2">
        <f t="shared" si="15"/>
        <v>0</v>
      </c>
      <c r="H60" s="4">
        <f t="shared" si="16"/>
        <v>0</v>
      </c>
      <c r="N60" s="2">
        <f t="shared" si="17"/>
        <v>0</v>
      </c>
      <c r="O60" s="4">
        <f t="shared" si="18"/>
        <v>0</v>
      </c>
      <c r="U60" s="2">
        <f t="shared" si="19"/>
        <v>0</v>
      </c>
      <c r="V60" s="4">
        <f t="shared" si="20"/>
        <v>0</v>
      </c>
      <c r="AB60" s="2">
        <f t="shared" si="21"/>
        <v>0</v>
      </c>
      <c r="AC60" s="4">
        <f t="shared" si="22"/>
        <v>0</v>
      </c>
    </row>
    <row r="61" spans="1:29" x14ac:dyDescent="0.25">
      <c r="A61">
        <v>21</v>
      </c>
      <c r="G61" s="2">
        <f t="shared" si="15"/>
        <v>0</v>
      </c>
      <c r="H61" s="4">
        <f t="shared" si="16"/>
        <v>0</v>
      </c>
      <c r="N61" s="2">
        <f t="shared" si="17"/>
        <v>0</v>
      </c>
      <c r="O61" s="4">
        <f t="shared" si="18"/>
        <v>0</v>
      </c>
      <c r="U61" s="2">
        <f t="shared" si="19"/>
        <v>0</v>
      </c>
      <c r="V61" s="4">
        <f t="shared" si="20"/>
        <v>0</v>
      </c>
      <c r="AB61" s="2">
        <f t="shared" si="21"/>
        <v>0</v>
      </c>
      <c r="AC61" s="4">
        <f t="shared" si="22"/>
        <v>0</v>
      </c>
    </row>
    <row r="62" spans="1:29" x14ac:dyDescent="0.25">
      <c r="A62">
        <v>22</v>
      </c>
      <c r="G62" s="2">
        <f t="shared" si="15"/>
        <v>0</v>
      </c>
      <c r="H62" s="4">
        <f t="shared" si="16"/>
        <v>0</v>
      </c>
      <c r="N62" s="2">
        <f t="shared" si="17"/>
        <v>0</v>
      </c>
      <c r="O62" s="4">
        <f t="shared" si="18"/>
        <v>0</v>
      </c>
      <c r="U62" s="2">
        <f t="shared" si="19"/>
        <v>0</v>
      </c>
      <c r="V62" s="4">
        <f t="shared" si="20"/>
        <v>0</v>
      </c>
      <c r="AB62" s="2">
        <f t="shared" si="21"/>
        <v>0</v>
      </c>
      <c r="AC62" s="4">
        <f t="shared" si="22"/>
        <v>0</v>
      </c>
    </row>
    <row r="63" spans="1:29" x14ac:dyDescent="0.25">
      <c r="A63">
        <v>23</v>
      </c>
      <c r="G63" s="2">
        <f t="shared" si="15"/>
        <v>0</v>
      </c>
      <c r="H63" s="4">
        <f t="shared" si="16"/>
        <v>0</v>
      </c>
      <c r="N63" s="2">
        <f t="shared" si="17"/>
        <v>0</v>
      </c>
      <c r="O63" s="4">
        <f t="shared" si="18"/>
        <v>0</v>
      </c>
      <c r="U63" s="2">
        <f t="shared" si="19"/>
        <v>0</v>
      </c>
      <c r="V63" s="4">
        <f t="shared" si="20"/>
        <v>0</v>
      </c>
      <c r="AB63" s="2">
        <f t="shared" si="21"/>
        <v>0</v>
      </c>
      <c r="AC63" s="4">
        <f t="shared" si="22"/>
        <v>0</v>
      </c>
    </row>
    <row r="64" spans="1:29" x14ac:dyDescent="0.25">
      <c r="A64">
        <v>24</v>
      </c>
      <c r="G64" s="2">
        <f t="shared" si="15"/>
        <v>0</v>
      </c>
      <c r="H64" s="4">
        <f t="shared" si="16"/>
        <v>0</v>
      </c>
      <c r="N64" s="2">
        <f t="shared" si="17"/>
        <v>0</v>
      </c>
      <c r="O64" s="4">
        <f t="shared" si="18"/>
        <v>0</v>
      </c>
      <c r="U64" s="2">
        <f t="shared" si="19"/>
        <v>0</v>
      </c>
      <c r="V64" s="4">
        <f t="shared" si="20"/>
        <v>0</v>
      </c>
      <c r="AB64" s="2">
        <f t="shared" si="21"/>
        <v>0</v>
      </c>
      <c r="AC64" s="4">
        <f t="shared" si="22"/>
        <v>0</v>
      </c>
    </row>
    <row r="65" spans="1:49" x14ac:dyDescent="0.25">
      <c r="A65">
        <v>25</v>
      </c>
      <c r="G65" s="2">
        <f t="shared" si="15"/>
        <v>0</v>
      </c>
      <c r="H65" s="4">
        <f t="shared" si="16"/>
        <v>0</v>
      </c>
      <c r="N65" s="2">
        <f t="shared" si="17"/>
        <v>0</v>
      </c>
      <c r="O65" s="4">
        <f t="shared" si="18"/>
        <v>0</v>
      </c>
      <c r="U65" s="2">
        <f t="shared" si="19"/>
        <v>0</v>
      </c>
      <c r="V65" s="4">
        <f t="shared" si="20"/>
        <v>0</v>
      </c>
      <c r="AB65" s="2">
        <f t="shared" si="21"/>
        <v>0</v>
      </c>
      <c r="AC65" s="4">
        <f t="shared" si="22"/>
        <v>0</v>
      </c>
    </row>
    <row r="66" spans="1:49" x14ac:dyDescent="0.25">
      <c r="A66">
        <v>26</v>
      </c>
      <c r="G66" s="2">
        <f t="shared" ref="G66:G70" si="23">(E66/100)*G$40</f>
        <v>0</v>
      </c>
      <c r="H66" s="4">
        <f t="shared" si="16"/>
        <v>0</v>
      </c>
      <c r="N66" s="2">
        <f t="shared" ref="N66:N70" si="24">(L66/100)*N$40</f>
        <v>0</v>
      </c>
      <c r="O66" s="4">
        <f t="shared" si="18"/>
        <v>0</v>
      </c>
      <c r="U66" s="2">
        <f t="shared" ref="U66:U70" si="25">(S66/100)*U$40</f>
        <v>0</v>
      </c>
      <c r="V66" s="4">
        <f t="shared" si="20"/>
        <v>0</v>
      </c>
      <c r="AB66" s="2">
        <f t="shared" ref="AB66:AB70" si="26">(Z66/100)*AB$40</f>
        <v>0</v>
      </c>
      <c r="AC66" s="4">
        <f t="shared" si="22"/>
        <v>0</v>
      </c>
    </row>
    <row r="67" spans="1:49" x14ac:dyDescent="0.25">
      <c r="A67">
        <v>27</v>
      </c>
      <c r="G67" s="2">
        <f t="shared" si="23"/>
        <v>0</v>
      </c>
      <c r="H67" s="4">
        <f t="shared" si="16"/>
        <v>0</v>
      </c>
      <c r="N67" s="2">
        <f t="shared" si="24"/>
        <v>0</v>
      </c>
      <c r="O67" s="4">
        <f t="shared" si="18"/>
        <v>0</v>
      </c>
      <c r="U67" s="2">
        <f t="shared" si="25"/>
        <v>0</v>
      </c>
      <c r="V67" s="4">
        <f t="shared" si="20"/>
        <v>0</v>
      </c>
      <c r="AB67" s="2">
        <f t="shared" si="26"/>
        <v>0</v>
      </c>
      <c r="AC67" s="4">
        <f t="shared" si="22"/>
        <v>0</v>
      </c>
    </row>
    <row r="68" spans="1:49" x14ac:dyDescent="0.25">
      <c r="A68">
        <v>28</v>
      </c>
      <c r="G68" s="2">
        <f t="shared" si="23"/>
        <v>0</v>
      </c>
      <c r="H68" s="4">
        <f t="shared" si="16"/>
        <v>0</v>
      </c>
      <c r="N68" s="2">
        <f t="shared" si="24"/>
        <v>0</v>
      </c>
      <c r="O68" s="4">
        <f t="shared" si="18"/>
        <v>0</v>
      </c>
      <c r="U68" s="2">
        <f t="shared" si="25"/>
        <v>0</v>
      </c>
      <c r="V68" s="4">
        <f t="shared" si="20"/>
        <v>0</v>
      </c>
      <c r="AB68" s="2">
        <f t="shared" si="26"/>
        <v>0</v>
      </c>
      <c r="AC68" s="4">
        <f t="shared" si="22"/>
        <v>0</v>
      </c>
    </row>
    <row r="69" spans="1:49" x14ac:dyDescent="0.25">
      <c r="A69">
        <v>29</v>
      </c>
      <c r="G69" s="2">
        <f t="shared" si="23"/>
        <v>0</v>
      </c>
      <c r="H69" s="4">
        <f t="shared" si="16"/>
        <v>0</v>
      </c>
      <c r="N69" s="2">
        <f t="shared" si="24"/>
        <v>0</v>
      </c>
      <c r="O69" s="4">
        <f t="shared" si="18"/>
        <v>0</v>
      </c>
      <c r="U69" s="2">
        <f t="shared" si="25"/>
        <v>0</v>
      </c>
      <c r="V69" s="4">
        <f t="shared" si="20"/>
        <v>0</v>
      </c>
      <c r="AB69" s="2">
        <f t="shared" si="26"/>
        <v>0</v>
      </c>
      <c r="AC69" s="4">
        <f t="shared" si="22"/>
        <v>0</v>
      </c>
    </row>
    <row r="70" spans="1:49" x14ac:dyDescent="0.25">
      <c r="A70">
        <v>30</v>
      </c>
      <c r="G70" s="2">
        <f t="shared" si="23"/>
        <v>0</v>
      </c>
      <c r="H70" s="4">
        <f t="shared" si="16"/>
        <v>0</v>
      </c>
      <c r="N70" s="2">
        <f t="shared" si="24"/>
        <v>0</v>
      </c>
      <c r="O70" s="4">
        <f t="shared" si="18"/>
        <v>0</v>
      </c>
      <c r="U70" s="2">
        <f t="shared" si="25"/>
        <v>0</v>
      </c>
      <c r="V70" s="4">
        <f t="shared" si="20"/>
        <v>0</v>
      </c>
      <c r="AB70" s="2">
        <f t="shared" si="26"/>
        <v>0</v>
      </c>
      <c r="AC70" s="4">
        <f t="shared" si="22"/>
        <v>0</v>
      </c>
    </row>
    <row r="71" spans="1:49" x14ac:dyDescent="0.25">
      <c r="G71" s="2"/>
      <c r="U71" s="2"/>
      <c r="AB71" s="2"/>
    </row>
    <row r="72" spans="1:49" x14ac:dyDescent="0.25">
      <c r="G72" s="2"/>
      <c r="U72" s="2"/>
      <c r="AB72" s="2"/>
    </row>
    <row r="73" spans="1:49" x14ac:dyDescent="0.25">
      <c r="C73" t="str">
        <f>$D158</f>
        <v>3D PRINTING</v>
      </c>
      <c r="G73" s="2"/>
      <c r="J73" t="str">
        <f>$D159</f>
        <v>CRYPTO</v>
      </c>
      <c r="N73"/>
      <c r="Q73" t="str">
        <f>$D160</f>
        <v>SPACS</v>
      </c>
      <c r="X73" t="str">
        <f>$D161</f>
        <v>SUSTAIN POWER</v>
      </c>
    </row>
    <row r="74" spans="1:49" x14ac:dyDescent="0.25">
      <c r="G74" s="2"/>
      <c r="N74"/>
    </row>
    <row r="75" spans="1:49" x14ac:dyDescent="0.25">
      <c r="C75" t="s">
        <v>9</v>
      </c>
      <c r="D75" t="s">
        <v>10</v>
      </c>
      <c r="E75" t="s">
        <v>11</v>
      </c>
      <c r="G75" s="6">
        <f>$F$148*($G158/100)</f>
        <v>0</v>
      </c>
      <c r="I75" s="2"/>
      <c r="J75" t="s">
        <v>9</v>
      </c>
      <c r="K75" t="s">
        <v>10</v>
      </c>
      <c r="L75" t="s">
        <v>11</v>
      </c>
      <c r="N75" s="6">
        <f>$F$148*($G159/100)</f>
        <v>0</v>
      </c>
      <c r="Q75" t="s">
        <v>9</v>
      </c>
      <c r="R75" t="s">
        <v>10</v>
      </c>
      <c r="S75" t="s">
        <v>11</v>
      </c>
      <c r="U75" s="6">
        <f>$F$148*($G160/100)</f>
        <v>0</v>
      </c>
      <c r="X75" t="s">
        <v>9</v>
      </c>
      <c r="Y75" t="s">
        <v>10</v>
      </c>
      <c r="Z75" t="s">
        <v>11</v>
      </c>
      <c r="AB75" s="6">
        <f>$F$148*($G161/100)</f>
        <v>0</v>
      </c>
      <c r="AW75" s="6">
        <f>$F$148*($G226/100)</f>
        <v>0</v>
      </c>
    </row>
    <row r="76" spans="1:49" x14ac:dyDescent="0.25">
      <c r="A76">
        <v>1</v>
      </c>
      <c r="G76" s="2">
        <f>(E76/100)*G$75</f>
        <v>0</v>
      </c>
      <c r="H76" s="4">
        <f>G76/$F$148</f>
        <v>0</v>
      </c>
      <c r="I76" s="2"/>
      <c r="N76" s="2">
        <f>(L76/100)*N$75</f>
        <v>0</v>
      </c>
      <c r="O76" s="4">
        <f>N76/$F$148</f>
        <v>0</v>
      </c>
      <c r="P76" s="2"/>
      <c r="U76" s="2">
        <f>(S76/100)*U$75</f>
        <v>0</v>
      </c>
      <c r="V76" s="4">
        <f>U76/$F$148</f>
        <v>0</v>
      </c>
      <c r="AB76" s="2">
        <f>(Z76/100)*AB$75</f>
        <v>0</v>
      </c>
      <c r="AC76" s="4">
        <f>AB76/$F$148</f>
        <v>0</v>
      </c>
    </row>
    <row r="77" spans="1:49" x14ac:dyDescent="0.25">
      <c r="A77">
        <v>2</v>
      </c>
      <c r="G77" s="2">
        <f t="shared" ref="G77:G105" si="27">(E77/100)*G$75</f>
        <v>0</v>
      </c>
      <c r="H77" s="4">
        <f t="shared" ref="H77:H105" si="28">G77/$F$148</f>
        <v>0</v>
      </c>
      <c r="I77" s="2"/>
      <c r="N77" s="2">
        <f t="shared" ref="N77:N105" si="29">(L77/100)*N$75</f>
        <v>0</v>
      </c>
      <c r="O77" s="4">
        <f t="shared" ref="O77:O105" si="30">N77/$F$148</f>
        <v>0</v>
      </c>
      <c r="P77" s="2"/>
      <c r="U77" s="2">
        <f t="shared" ref="U77:U105" si="31">(S77/100)*U$75</f>
        <v>0</v>
      </c>
      <c r="V77" s="4">
        <f t="shared" ref="V77:V105" si="32">U77/$F$148</f>
        <v>0</v>
      </c>
      <c r="AB77" s="2">
        <f t="shared" ref="AB77:AB105" si="33">(Z77/100)*AB$75</f>
        <v>0</v>
      </c>
      <c r="AC77" s="4">
        <f t="shared" ref="AC77:AC105" si="34">AB77/$F$148</f>
        <v>0</v>
      </c>
    </row>
    <row r="78" spans="1:49" x14ac:dyDescent="0.25">
      <c r="A78">
        <v>3</v>
      </c>
      <c r="G78" s="2">
        <f t="shared" si="27"/>
        <v>0</v>
      </c>
      <c r="H78" s="4">
        <f t="shared" si="28"/>
        <v>0</v>
      </c>
      <c r="I78" s="2"/>
      <c r="N78" s="2">
        <f t="shared" si="29"/>
        <v>0</v>
      </c>
      <c r="O78" s="4">
        <f t="shared" si="30"/>
        <v>0</v>
      </c>
      <c r="P78" s="2"/>
      <c r="U78" s="2">
        <f t="shared" si="31"/>
        <v>0</v>
      </c>
      <c r="V78" s="4">
        <f t="shared" si="32"/>
        <v>0</v>
      </c>
      <c r="AB78" s="2">
        <f t="shared" si="33"/>
        <v>0</v>
      </c>
      <c r="AC78" s="4">
        <f t="shared" si="34"/>
        <v>0</v>
      </c>
    </row>
    <row r="79" spans="1:49" x14ac:dyDescent="0.25">
      <c r="A79">
        <v>4</v>
      </c>
      <c r="G79" s="2">
        <f t="shared" si="27"/>
        <v>0</v>
      </c>
      <c r="H79" s="4">
        <f t="shared" si="28"/>
        <v>0</v>
      </c>
      <c r="I79" s="2"/>
      <c r="N79" s="2">
        <f t="shared" si="29"/>
        <v>0</v>
      </c>
      <c r="O79" s="4">
        <f t="shared" si="30"/>
        <v>0</v>
      </c>
      <c r="P79" s="2"/>
      <c r="U79" s="2">
        <f t="shared" si="31"/>
        <v>0</v>
      </c>
      <c r="V79" s="4">
        <f t="shared" si="32"/>
        <v>0</v>
      </c>
      <c r="AB79" s="2">
        <f t="shared" si="33"/>
        <v>0</v>
      </c>
      <c r="AC79" s="4">
        <f t="shared" si="34"/>
        <v>0</v>
      </c>
    </row>
    <row r="80" spans="1:49" x14ac:dyDescent="0.25">
      <c r="A80">
        <v>5</v>
      </c>
      <c r="G80" s="2">
        <f t="shared" si="27"/>
        <v>0</v>
      </c>
      <c r="H80" s="4">
        <f t="shared" si="28"/>
        <v>0</v>
      </c>
      <c r="I80" s="2"/>
      <c r="N80" s="2">
        <f t="shared" si="29"/>
        <v>0</v>
      </c>
      <c r="O80" s="4">
        <f t="shared" si="30"/>
        <v>0</v>
      </c>
      <c r="P80" s="2"/>
      <c r="U80" s="2">
        <f t="shared" si="31"/>
        <v>0</v>
      </c>
      <c r="V80" s="4">
        <f t="shared" si="32"/>
        <v>0</v>
      </c>
      <c r="AB80" s="2">
        <f t="shared" si="33"/>
        <v>0</v>
      </c>
      <c r="AC80" s="4">
        <f t="shared" si="34"/>
        <v>0</v>
      </c>
    </row>
    <row r="81" spans="1:29" x14ac:dyDescent="0.25">
      <c r="A81">
        <v>6</v>
      </c>
      <c r="G81" s="2">
        <f t="shared" si="27"/>
        <v>0</v>
      </c>
      <c r="H81" s="4">
        <f t="shared" si="28"/>
        <v>0</v>
      </c>
      <c r="I81" s="2"/>
      <c r="N81" s="2">
        <f t="shared" si="29"/>
        <v>0</v>
      </c>
      <c r="O81" s="4">
        <f t="shared" si="30"/>
        <v>0</v>
      </c>
      <c r="P81" s="2"/>
      <c r="U81" s="2">
        <f t="shared" si="31"/>
        <v>0</v>
      </c>
      <c r="V81" s="4">
        <f t="shared" si="32"/>
        <v>0</v>
      </c>
      <c r="AB81" s="2">
        <f t="shared" si="33"/>
        <v>0</v>
      </c>
      <c r="AC81" s="4">
        <f t="shared" si="34"/>
        <v>0</v>
      </c>
    </row>
    <row r="82" spans="1:29" x14ac:dyDescent="0.25">
      <c r="A82">
        <v>7</v>
      </c>
      <c r="G82" s="2">
        <f t="shared" si="27"/>
        <v>0</v>
      </c>
      <c r="H82" s="4">
        <f t="shared" si="28"/>
        <v>0</v>
      </c>
      <c r="I82" s="2"/>
      <c r="N82" s="2">
        <f t="shared" si="29"/>
        <v>0</v>
      </c>
      <c r="O82" s="4">
        <f t="shared" si="30"/>
        <v>0</v>
      </c>
      <c r="P82" s="2"/>
      <c r="U82" s="2">
        <f t="shared" si="31"/>
        <v>0</v>
      </c>
      <c r="V82" s="4">
        <f t="shared" si="32"/>
        <v>0</v>
      </c>
      <c r="AB82" s="2">
        <f t="shared" si="33"/>
        <v>0</v>
      </c>
      <c r="AC82" s="4">
        <f t="shared" si="34"/>
        <v>0</v>
      </c>
    </row>
    <row r="83" spans="1:29" x14ac:dyDescent="0.25">
      <c r="A83">
        <v>8</v>
      </c>
      <c r="G83" s="2">
        <f t="shared" si="27"/>
        <v>0</v>
      </c>
      <c r="H83" s="4">
        <f t="shared" si="28"/>
        <v>0</v>
      </c>
      <c r="I83" s="2"/>
      <c r="N83" s="2">
        <f t="shared" si="29"/>
        <v>0</v>
      </c>
      <c r="O83" s="4">
        <f t="shared" si="30"/>
        <v>0</v>
      </c>
      <c r="P83" s="2"/>
      <c r="U83" s="2">
        <f t="shared" si="31"/>
        <v>0</v>
      </c>
      <c r="V83" s="4">
        <f t="shared" si="32"/>
        <v>0</v>
      </c>
      <c r="AB83" s="2">
        <f t="shared" si="33"/>
        <v>0</v>
      </c>
      <c r="AC83" s="4">
        <f t="shared" si="34"/>
        <v>0</v>
      </c>
    </row>
    <row r="84" spans="1:29" x14ac:dyDescent="0.25">
      <c r="A84">
        <v>9</v>
      </c>
      <c r="G84" s="2">
        <f t="shared" si="27"/>
        <v>0</v>
      </c>
      <c r="H84" s="4">
        <f t="shared" si="28"/>
        <v>0</v>
      </c>
      <c r="I84" s="2"/>
      <c r="N84" s="2">
        <f t="shared" si="29"/>
        <v>0</v>
      </c>
      <c r="O84" s="4">
        <f t="shared" si="30"/>
        <v>0</v>
      </c>
      <c r="P84" s="2"/>
      <c r="U84" s="2">
        <f t="shared" si="31"/>
        <v>0</v>
      </c>
      <c r="V84" s="4">
        <f t="shared" si="32"/>
        <v>0</v>
      </c>
      <c r="AB84" s="2">
        <f t="shared" si="33"/>
        <v>0</v>
      </c>
      <c r="AC84" s="4">
        <f t="shared" si="34"/>
        <v>0</v>
      </c>
    </row>
    <row r="85" spans="1:29" x14ac:dyDescent="0.25">
      <c r="A85">
        <v>10</v>
      </c>
      <c r="G85" s="2">
        <f t="shared" si="27"/>
        <v>0</v>
      </c>
      <c r="H85" s="4">
        <f t="shared" si="28"/>
        <v>0</v>
      </c>
      <c r="I85" s="2"/>
      <c r="N85" s="2">
        <f t="shared" si="29"/>
        <v>0</v>
      </c>
      <c r="O85" s="4">
        <f t="shared" si="30"/>
        <v>0</v>
      </c>
      <c r="P85" s="2"/>
      <c r="U85" s="2">
        <f t="shared" si="31"/>
        <v>0</v>
      </c>
      <c r="V85" s="4">
        <f t="shared" si="32"/>
        <v>0</v>
      </c>
      <c r="AB85" s="2">
        <f t="shared" si="33"/>
        <v>0</v>
      </c>
      <c r="AC85" s="4">
        <f t="shared" si="34"/>
        <v>0</v>
      </c>
    </row>
    <row r="86" spans="1:29" x14ac:dyDescent="0.25">
      <c r="A86">
        <v>11</v>
      </c>
      <c r="G86" s="2">
        <f t="shared" si="27"/>
        <v>0</v>
      </c>
      <c r="H86" s="4">
        <f t="shared" si="28"/>
        <v>0</v>
      </c>
      <c r="I86" s="2"/>
      <c r="N86" s="2">
        <f t="shared" si="29"/>
        <v>0</v>
      </c>
      <c r="O86" s="4">
        <f t="shared" si="30"/>
        <v>0</v>
      </c>
      <c r="P86" s="2"/>
      <c r="U86" s="2">
        <f t="shared" si="31"/>
        <v>0</v>
      </c>
      <c r="V86" s="4">
        <f t="shared" si="32"/>
        <v>0</v>
      </c>
      <c r="AB86" s="2">
        <f t="shared" si="33"/>
        <v>0</v>
      </c>
      <c r="AC86" s="4">
        <f t="shared" si="34"/>
        <v>0</v>
      </c>
    </row>
    <row r="87" spans="1:29" x14ac:dyDescent="0.25">
      <c r="A87">
        <v>12</v>
      </c>
      <c r="G87" s="2">
        <f t="shared" si="27"/>
        <v>0</v>
      </c>
      <c r="H87" s="4">
        <f t="shared" si="28"/>
        <v>0</v>
      </c>
      <c r="I87" s="2"/>
      <c r="N87" s="2">
        <f t="shared" si="29"/>
        <v>0</v>
      </c>
      <c r="O87" s="4">
        <f t="shared" si="30"/>
        <v>0</v>
      </c>
      <c r="P87" s="2"/>
      <c r="U87" s="2">
        <f t="shared" si="31"/>
        <v>0</v>
      </c>
      <c r="V87" s="4">
        <f t="shared" si="32"/>
        <v>0</v>
      </c>
      <c r="AB87" s="2">
        <f t="shared" si="33"/>
        <v>0</v>
      </c>
      <c r="AC87" s="4">
        <f t="shared" si="34"/>
        <v>0</v>
      </c>
    </row>
    <row r="88" spans="1:29" x14ac:dyDescent="0.25">
      <c r="A88">
        <v>13</v>
      </c>
      <c r="G88" s="2">
        <f t="shared" si="27"/>
        <v>0</v>
      </c>
      <c r="H88" s="4">
        <f t="shared" si="28"/>
        <v>0</v>
      </c>
      <c r="I88" s="2"/>
      <c r="N88" s="2">
        <f t="shared" si="29"/>
        <v>0</v>
      </c>
      <c r="O88" s="4">
        <f t="shared" si="30"/>
        <v>0</v>
      </c>
      <c r="P88" s="2"/>
      <c r="U88" s="2">
        <f t="shared" si="31"/>
        <v>0</v>
      </c>
      <c r="V88" s="4">
        <f t="shared" si="32"/>
        <v>0</v>
      </c>
      <c r="AB88" s="2">
        <f t="shared" si="33"/>
        <v>0</v>
      </c>
      <c r="AC88" s="4">
        <f t="shared" si="34"/>
        <v>0</v>
      </c>
    </row>
    <row r="89" spans="1:29" x14ac:dyDescent="0.25">
      <c r="A89">
        <v>14</v>
      </c>
      <c r="G89" s="2">
        <f t="shared" si="27"/>
        <v>0</v>
      </c>
      <c r="H89" s="4">
        <f t="shared" si="28"/>
        <v>0</v>
      </c>
      <c r="I89" s="2"/>
      <c r="N89" s="2">
        <f t="shared" si="29"/>
        <v>0</v>
      </c>
      <c r="O89" s="4">
        <f t="shared" si="30"/>
        <v>0</v>
      </c>
      <c r="P89" s="2"/>
      <c r="U89" s="2">
        <f t="shared" si="31"/>
        <v>0</v>
      </c>
      <c r="V89" s="4">
        <f t="shared" si="32"/>
        <v>0</v>
      </c>
      <c r="AB89" s="2">
        <f t="shared" si="33"/>
        <v>0</v>
      </c>
      <c r="AC89" s="4">
        <f t="shared" si="34"/>
        <v>0</v>
      </c>
    </row>
    <row r="90" spans="1:29" x14ac:dyDescent="0.25">
      <c r="A90">
        <v>15</v>
      </c>
      <c r="G90" s="2">
        <f t="shared" si="27"/>
        <v>0</v>
      </c>
      <c r="H90" s="4">
        <f t="shared" si="28"/>
        <v>0</v>
      </c>
      <c r="I90" s="2"/>
      <c r="N90" s="2">
        <f t="shared" si="29"/>
        <v>0</v>
      </c>
      <c r="O90" s="4">
        <f t="shared" si="30"/>
        <v>0</v>
      </c>
      <c r="P90" s="2"/>
      <c r="U90" s="2">
        <f t="shared" si="31"/>
        <v>0</v>
      </c>
      <c r="V90" s="4">
        <f t="shared" si="32"/>
        <v>0</v>
      </c>
      <c r="AB90" s="2">
        <f t="shared" si="33"/>
        <v>0</v>
      </c>
      <c r="AC90" s="4">
        <f t="shared" si="34"/>
        <v>0</v>
      </c>
    </row>
    <row r="91" spans="1:29" x14ac:dyDescent="0.25">
      <c r="A91">
        <v>16</v>
      </c>
      <c r="G91" s="2">
        <f t="shared" si="27"/>
        <v>0</v>
      </c>
      <c r="H91" s="4">
        <f t="shared" si="28"/>
        <v>0</v>
      </c>
      <c r="I91" s="2"/>
      <c r="N91" s="2">
        <f t="shared" si="29"/>
        <v>0</v>
      </c>
      <c r="O91" s="4">
        <f t="shared" si="30"/>
        <v>0</v>
      </c>
      <c r="P91" s="2"/>
      <c r="U91" s="2">
        <f t="shared" si="31"/>
        <v>0</v>
      </c>
      <c r="V91" s="4">
        <f t="shared" si="32"/>
        <v>0</v>
      </c>
      <c r="AB91" s="2">
        <f t="shared" si="33"/>
        <v>0</v>
      </c>
      <c r="AC91" s="4">
        <f t="shared" si="34"/>
        <v>0</v>
      </c>
    </row>
    <row r="92" spans="1:29" x14ac:dyDescent="0.25">
      <c r="A92">
        <v>17</v>
      </c>
      <c r="G92" s="2">
        <f t="shared" si="27"/>
        <v>0</v>
      </c>
      <c r="H92" s="4">
        <f t="shared" si="28"/>
        <v>0</v>
      </c>
      <c r="I92" s="2"/>
      <c r="N92" s="2">
        <f t="shared" si="29"/>
        <v>0</v>
      </c>
      <c r="O92" s="4">
        <f t="shared" si="30"/>
        <v>0</v>
      </c>
      <c r="P92" s="2"/>
      <c r="U92" s="2">
        <f t="shared" si="31"/>
        <v>0</v>
      </c>
      <c r="V92" s="4">
        <f t="shared" si="32"/>
        <v>0</v>
      </c>
      <c r="AB92" s="2">
        <f t="shared" si="33"/>
        <v>0</v>
      </c>
      <c r="AC92" s="4">
        <f t="shared" si="34"/>
        <v>0</v>
      </c>
    </row>
    <row r="93" spans="1:29" x14ac:dyDescent="0.25">
      <c r="A93">
        <v>18</v>
      </c>
      <c r="G93" s="2">
        <f t="shared" si="27"/>
        <v>0</v>
      </c>
      <c r="H93" s="4">
        <f t="shared" si="28"/>
        <v>0</v>
      </c>
      <c r="I93" s="2"/>
      <c r="N93" s="2">
        <f t="shared" si="29"/>
        <v>0</v>
      </c>
      <c r="O93" s="4">
        <f t="shared" si="30"/>
        <v>0</v>
      </c>
      <c r="P93" s="2"/>
      <c r="U93" s="2">
        <f t="shared" si="31"/>
        <v>0</v>
      </c>
      <c r="V93" s="4">
        <f t="shared" si="32"/>
        <v>0</v>
      </c>
      <c r="AB93" s="2">
        <f t="shared" si="33"/>
        <v>0</v>
      </c>
      <c r="AC93" s="4">
        <f t="shared" si="34"/>
        <v>0</v>
      </c>
    </row>
    <row r="94" spans="1:29" x14ac:dyDescent="0.25">
      <c r="A94">
        <v>19</v>
      </c>
      <c r="G94" s="2">
        <f t="shared" si="27"/>
        <v>0</v>
      </c>
      <c r="H94" s="4">
        <f t="shared" si="28"/>
        <v>0</v>
      </c>
      <c r="I94" s="2"/>
      <c r="N94" s="2">
        <f t="shared" si="29"/>
        <v>0</v>
      </c>
      <c r="O94" s="4">
        <f t="shared" si="30"/>
        <v>0</v>
      </c>
      <c r="P94" s="2"/>
      <c r="U94" s="2">
        <f t="shared" si="31"/>
        <v>0</v>
      </c>
      <c r="V94" s="4">
        <f t="shared" si="32"/>
        <v>0</v>
      </c>
      <c r="AB94" s="2">
        <f t="shared" si="33"/>
        <v>0</v>
      </c>
      <c r="AC94" s="4">
        <f t="shared" si="34"/>
        <v>0</v>
      </c>
    </row>
    <row r="95" spans="1:29" x14ac:dyDescent="0.25">
      <c r="A95">
        <v>20</v>
      </c>
      <c r="G95" s="2">
        <f t="shared" si="27"/>
        <v>0</v>
      </c>
      <c r="H95" s="4">
        <f t="shared" si="28"/>
        <v>0</v>
      </c>
      <c r="I95" s="2"/>
      <c r="N95" s="2">
        <f t="shared" si="29"/>
        <v>0</v>
      </c>
      <c r="O95" s="4">
        <f t="shared" si="30"/>
        <v>0</v>
      </c>
      <c r="P95" s="2"/>
      <c r="U95" s="2">
        <f t="shared" si="31"/>
        <v>0</v>
      </c>
      <c r="V95" s="4">
        <f t="shared" si="32"/>
        <v>0</v>
      </c>
      <c r="AB95" s="2">
        <f t="shared" si="33"/>
        <v>0</v>
      </c>
      <c r="AC95" s="4">
        <f t="shared" si="34"/>
        <v>0</v>
      </c>
    </row>
    <row r="96" spans="1:29" x14ac:dyDescent="0.25">
      <c r="A96">
        <v>21</v>
      </c>
      <c r="G96" s="2">
        <f t="shared" si="27"/>
        <v>0</v>
      </c>
      <c r="H96" s="4">
        <f t="shared" si="28"/>
        <v>0</v>
      </c>
      <c r="I96" s="2"/>
      <c r="N96" s="2">
        <f t="shared" si="29"/>
        <v>0</v>
      </c>
      <c r="O96" s="4">
        <f t="shared" si="30"/>
        <v>0</v>
      </c>
      <c r="P96" s="2"/>
      <c r="U96" s="2">
        <f t="shared" si="31"/>
        <v>0</v>
      </c>
      <c r="V96" s="4">
        <f t="shared" si="32"/>
        <v>0</v>
      </c>
      <c r="AB96" s="2">
        <f t="shared" si="33"/>
        <v>0</v>
      </c>
      <c r="AC96" s="4">
        <f t="shared" si="34"/>
        <v>0</v>
      </c>
    </row>
    <row r="97" spans="1:29" x14ac:dyDescent="0.25">
      <c r="A97">
        <v>22</v>
      </c>
      <c r="G97" s="2">
        <f t="shared" si="27"/>
        <v>0</v>
      </c>
      <c r="H97" s="4">
        <f t="shared" si="28"/>
        <v>0</v>
      </c>
      <c r="I97" s="2"/>
      <c r="N97" s="2">
        <f t="shared" si="29"/>
        <v>0</v>
      </c>
      <c r="O97" s="4">
        <f t="shared" si="30"/>
        <v>0</v>
      </c>
      <c r="P97" s="2"/>
      <c r="U97" s="2">
        <f t="shared" si="31"/>
        <v>0</v>
      </c>
      <c r="V97" s="4">
        <f t="shared" si="32"/>
        <v>0</v>
      </c>
      <c r="AB97" s="2">
        <f t="shared" si="33"/>
        <v>0</v>
      </c>
      <c r="AC97" s="4">
        <f t="shared" si="34"/>
        <v>0</v>
      </c>
    </row>
    <row r="98" spans="1:29" x14ac:dyDescent="0.25">
      <c r="A98">
        <v>23</v>
      </c>
      <c r="G98" s="2">
        <f t="shared" si="27"/>
        <v>0</v>
      </c>
      <c r="H98" s="4">
        <f t="shared" si="28"/>
        <v>0</v>
      </c>
      <c r="I98" s="2"/>
      <c r="N98" s="2">
        <f t="shared" si="29"/>
        <v>0</v>
      </c>
      <c r="O98" s="4">
        <f t="shared" si="30"/>
        <v>0</v>
      </c>
      <c r="P98" s="2"/>
      <c r="U98" s="2">
        <f t="shared" si="31"/>
        <v>0</v>
      </c>
      <c r="V98" s="4">
        <f t="shared" si="32"/>
        <v>0</v>
      </c>
      <c r="AB98" s="2">
        <f t="shared" si="33"/>
        <v>0</v>
      </c>
      <c r="AC98" s="4">
        <f t="shared" si="34"/>
        <v>0</v>
      </c>
    </row>
    <row r="99" spans="1:29" x14ac:dyDescent="0.25">
      <c r="A99">
        <v>24</v>
      </c>
      <c r="G99" s="2">
        <f t="shared" si="27"/>
        <v>0</v>
      </c>
      <c r="H99" s="4">
        <f t="shared" si="28"/>
        <v>0</v>
      </c>
      <c r="I99" s="2"/>
      <c r="N99" s="2">
        <f t="shared" si="29"/>
        <v>0</v>
      </c>
      <c r="O99" s="4">
        <f t="shared" si="30"/>
        <v>0</v>
      </c>
      <c r="P99" s="2"/>
      <c r="U99" s="2">
        <f t="shared" si="31"/>
        <v>0</v>
      </c>
      <c r="V99" s="4">
        <f t="shared" si="32"/>
        <v>0</v>
      </c>
      <c r="AB99" s="2">
        <f t="shared" si="33"/>
        <v>0</v>
      </c>
      <c r="AC99" s="4">
        <f t="shared" si="34"/>
        <v>0</v>
      </c>
    </row>
    <row r="100" spans="1:29" x14ac:dyDescent="0.25">
      <c r="A100">
        <v>25</v>
      </c>
      <c r="G100" s="2">
        <f t="shared" si="27"/>
        <v>0</v>
      </c>
      <c r="H100" s="4">
        <f t="shared" si="28"/>
        <v>0</v>
      </c>
      <c r="I100" s="2"/>
      <c r="N100" s="2">
        <f t="shared" si="29"/>
        <v>0</v>
      </c>
      <c r="O100" s="4">
        <f t="shared" si="30"/>
        <v>0</v>
      </c>
      <c r="P100" s="2"/>
      <c r="U100" s="2">
        <f t="shared" si="31"/>
        <v>0</v>
      </c>
      <c r="V100" s="4">
        <f t="shared" si="32"/>
        <v>0</v>
      </c>
      <c r="AB100" s="2">
        <f t="shared" si="33"/>
        <v>0</v>
      </c>
      <c r="AC100" s="4">
        <f t="shared" si="34"/>
        <v>0</v>
      </c>
    </row>
    <row r="101" spans="1:29" x14ac:dyDescent="0.25">
      <c r="A101">
        <v>26</v>
      </c>
      <c r="G101" s="2">
        <f t="shared" si="27"/>
        <v>0</v>
      </c>
      <c r="H101" s="4">
        <f t="shared" si="28"/>
        <v>0</v>
      </c>
      <c r="I101" s="2"/>
      <c r="N101" s="2">
        <f t="shared" si="29"/>
        <v>0</v>
      </c>
      <c r="O101" s="4">
        <f t="shared" si="30"/>
        <v>0</v>
      </c>
      <c r="P101" s="2"/>
      <c r="U101" s="2">
        <f t="shared" si="31"/>
        <v>0</v>
      </c>
      <c r="V101" s="4">
        <f t="shared" si="32"/>
        <v>0</v>
      </c>
      <c r="AB101" s="2">
        <f t="shared" si="33"/>
        <v>0</v>
      </c>
      <c r="AC101" s="4">
        <f t="shared" si="34"/>
        <v>0</v>
      </c>
    </row>
    <row r="102" spans="1:29" x14ac:dyDescent="0.25">
      <c r="A102">
        <v>27</v>
      </c>
      <c r="G102" s="2">
        <f t="shared" si="27"/>
        <v>0</v>
      </c>
      <c r="H102" s="4">
        <f t="shared" si="28"/>
        <v>0</v>
      </c>
      <c r="I102" s="2"/>
      <c r="N102" s="2">
        <f t="shared" si="29"/>
        <v>0</v>
      </c>
      <c r="O102" s="4">
        <f t="shared" si="30"/>
        <v>0</v>
      </c>
      <c r="P102" s="2"/>
      <c r="U102" s="2">
        <f t="shared" si="31"/>
        <v>0</v>
      </c>
      <c r="V102" s="4">
        <f t="shared" si="32"/>
        <v>0</v>
      </c>
      <c r="AB102" s="2">
        <f t="shared" si="33"/>
        <v>0</v>
      </c>
      <c r="AC102" s="4">
        <f t="shared" si="34"/>
        <v>0</v>
      </c>
    </row>
    <row r="103" spans="1:29" x14ac:dyDescent="0.25">
      <c r="A103">
        <v>28</v>
      </c>
      <c r="G103" s="2">
        <f t="shared" si="27"/>
        <v>0</v>
      </c>
      <c r="H103" s="4">
        <f t="shared" si="28"/>
        <v>0</v>
      </c>
      <c r="I103" s="2"/>
      <c r="N103" s="2">
        <f t="shared" si="29"/>
        <v>0</v>
      </c>
      <c r="O103" s="4">
        <f t="shared" si="30"/>
        <v>0</v>
      </c>
      <c r="P103" s="2"/>
      <c r="U103" s="2">
        <f t="shared" si="31"/>
        <v>0</v>
      </c>
      <c r="V103" s="4">
        <f t="shared" si="32"/>
        <v>0</v>
      </c>
      <c r="AB103" s="2">
        <f t="shared" si="33"/>
        <v>0</v>
      </c>
      <c r="AC103" s="4">
        <f t="shared" si="34"/>
        <v>0</v>
      </c>
    </row>
    <row r="104" spans="1:29" x14ac:dyDescent="0.25">
      <c r="A104">
        <v>29</v>
      </c>
      <c r="G104" s="2">
        <f t="shared" si="27"/>
        <v>0</v>
      </c>
      <c r="H104" s="4">
        <f t="shared" si="28"/>
        <v>0</v>
      </c>
      <c r="I104" s="2"/>
      <c r="N104" s="2">
        <f t="shared" si="29"/>
        <v>0</v>
      </c>
      <c r="O104" s="4">
        <f t="shared" si="30"/>
        <v>0</v>
      </c>
      <c r="P104" s="2"/>
      <c r="U104" s="2">
        <f t="shared" si="31"/>
        <v>0</v>
      </c>
      <c r="V104" s="4">
        <f t="shared" si="32"/>
        <v>0</v>
      </c>
      <c r="AB104" s="2">
        <f t="shared" si="33"/>
        <v>0</v>
      </c>
      <c r="AC104" s="4">
        <f t="shared" si="34"/>
        <v>0</v>
      </c>
    </row>
    <row r="105" spans="1:29" x14ac:dyDescent="0.25">
      <c r="A105">
        <v>30</v>
      </c>
      <c r="G105" s="2">
        <f t="shared" si="27"/>
        <v>0</v>
      </c>
      <c r="H105" s="4">
        <f t="shared" si="28"/>
        <v>0</v>
      </c>
      <c r="I105" s="2"/>
      <c r="N105" s="2">
        <f t="shared" si="29"/>
        <v>0</v>
      </c>
      <c r="O105" s="4">
        <f t="shared" si="30"/>
        <v>0</v>
      </c>
      <c r="P105" s="2"/>
      <c r="U105" s="2">
        <f t="shared" si="31"/>
        <v>0</v>
      </c>
      <c r="V105" s="4">
        <f t="shared" si="32"/>
        <v>0</v>
      </c>
      <c r="AB105" s="2">
        <f t="shared" si="33"/>
        <v>0</v>
      </c>
      <c r="AC105" s="4">
        <f t="shared" si="34"/>
        <v>0</v>
      </c>
    </row>
    <row r="106" spans="1:29" x14ac:dyDescent="0.25">
      <c r="G106" s="2"/>
      <c r="I106" s="2"/>
      <c r="P106" s="2"/>
      <c r="U106" s="2"/>
      <c r="AB106" s="2"/>
    </row>
    <row r="108" spans="1:29" x14ac:dyDescent="0.25">
      <c r="C108" t="str">
        <f>$D162</f>
        <v>LEADING LEADERS</v>
      </c>
      <c r="J108" t="str">
        <f>$D163</f>
        <v>DISROPTERS&amp;OTHERS</v>
      </c>
      <c r="N108"/>
      <c r="O108"/>
      <c r="Q108" t="str">
        <f>$D164</f>
        <v>OTHER</v>
      </c>
      <c r="X108" t="str">
        <f>$D165</f>
        <v>OTHER 2</v>
      </c>
    </row>
    <row r="109" spans="1:29" x14ac:dyDescent="0.25">
      <c r="N109"/>
      <c r="O109"/>
    </row>
    <row r="110" spans="1:29" x14ac:dyDescent="0.25">
      <c r="C110" t="s">
        <v>9</v>
      </c>
      <c r="D110" t="s">
        <v>10</v>
      </c>
      <c r="E110" t="s">
        <v>11</v>
      </c>
      <c r="G110" s="6">
        <f>$F$148*($G162/100)</f>
        <v>0</v>
      </c>
      <c r="J110" t="s">
        <v>9</v>
      </c>
      <c r="K110" t="s">
        <v>10</v>
      </c>
      <c r="L110" t="s">
        <v>11</v>
      </c>
      <c r="N110" s="6">
        <f>$F$148*($G163/100)</f>
        <v>0</v>
      </c>
      <c r="O110"/>
      <c r="Q110" t="s">
        <v>9</v>
      </c>
      <c r="R110" t="s">
        <v>10</v>
      </c>
      <c r="S110" t="s">
        <v>11</v>
      </c>
      <c r="U110" s="6">
        <f>$F$148*($G164/100)</f>
        <v>0</v>
      </c>
      <c r="X110" t="s">
        <v>9</v>
      </c>
      <c r="Y110" t="s">
        <v>10</v>
      </c>
      <c r="Z110" t="s">
        <v>11</v>
      </c>
      <c r="AB110" s="6">
        <f>$F$148*($G165/100)</f>
        <v>0</v>
      </c>
    </row>
    <row r="111" spans="1:29" x14ac:dyDescent="0.25">
      <c r="A111">
        <v>1</v>
      </c>
      <c r="G111" s="2">
        <f>(E111/100)*G$110</f>
        <v>0</v>
      </c>
      <c r="H111" s="4">
        <f>G111/$F$148</f>
        <v>0</v>
      </c>
      <c r="N111" s="2">
        <f>(L111/100)*N$110</f>
        <v>0</v>
      </c>
      <c r="O111" s="4">
        <f>N111/$F$148</f>
        <v>0</v>
      </c>
      <c r="U111" s="2">
        <f>(S111/100)*U$110</f>
        <v>0</v>
      </c>
      <c r="V111" s="4">
        <f>U111/$F$148</f>
        <v>0</v>
      </c>
      <c r="AB111" s="2">
        <f>(Z111/100)*AB$110</f>
        <v>0</v>
      </c>
      <c r="AC111" s="4">
        <f>AB111/$F$148</f>
        <v>0</v>
      </c>
    </row>
    <row r="112" spans="1:29" x14ac:dyDescent="0.25">
      <c r="A112">
        <v>2</v>
      </c>
      <c r="G112" s="2">
        <f t="shared" ref="G112:G140" si="35">(E112/100)*G$110</f>
        <v>0</v>
      </c>
      <c r="H112" s="4">
        <f t="shared" ref="H112:H140" si="36">G112/$F$148</f>
        <v>0</v>
      </c>
      <c r="N112" s="2">
        <f t="shared" ref="N112:N140" si="37">(L112/100)*N$110</f>
        <v>0</v>
      </c>
      <c r="O112" s="4">
        <f t="shared" ref="O112:O140" si="38">N112/$F$148</f>
        <v>0</v>
      </c>
      <c r="U112" s="2">
        <f t="shared" ref="U112:U140" si="39">(S112/100)*U$110</f>
        <v>0</v>
      </c>
      <c r="V112" s="4">
        <f t="shared" ref="V112:V140" si="40">U112/$F$148</f>
        <v>0</v>
      </c>
      <c r="AB112" s="2">
        <f t="shared" ref="AB112:AB140" si="41">(Z112/100)*AB$110</f>
        <v>0</v>
      </c>
      <c r="AC112" s="4">
        <f t="shared" ref="AC112:AC140" si="42">AB112/$F$148</f>
        <v>0</v>
      </c>
    </row>
    <row r="113" spans="1:29" x14ac:dyDescent="0.25">
      <c r="A113">
        <v>3</v>
      </c>
      <c r="G113" s="2">
        <f t="shared" si="35"/>
        <v>0</v>
      </c>
      <c r="H113" s="4">
        <f t="shared" si="36"/>
        <v>0</v>
      </c>
      <c r="N113" s="2">
        <f t="shared" si="37"/>
        <v>0</v>
      </c>
      <c r="O113" s="4">
        <f t="shared" si="38"/>
        <v>0</v>
      </c>
      <c r="U113" s="2">
        <f t="shared" si="39"/>
        <v>0</v>
      </c>
      <c r="V113" s="4">
        <f t="shared" si="40"/>
        <v>0</v>
      </c>
      <c r="AB113" s="2">
        <f t="shared" si="41"/>
        <v>0</v>
      </c>
      <c r="AC113" s="4">
        <f t="shared" si="42"/>
        <v>0</v>
      </c>
    </row>
    <row r="114" spans="1:29" x14ac:dyDescent="0.25">
      <c r="A114">
        <v>4</v>
      </c>
      <c r="G114" s="2">
        <f t="shared" si="35"/>
        <v>0</v>
      </c>
      <c r="H114" s="4">
        <f t="shared" si="36"/>
        <v>0</v>
      </c>
      <c r="N114" s="2">
        <f t="shared" si="37"/>
        <v>0</v>
      </c>
      <c r="O114" s="4">
        <f t="shared" si="38"/>
        <v>0</v>
      </c>
      <c r="U114" s="2">
        <f t="shared" si="39"/>
        <v>0</v>
      </c>
      <c r="V114" s="4">
        <f t="shared" si="40"/>
        <v>0</v>
      </c>
      <c r="AB114" s="2">
        <f t="shared" si="41"/>
        <v>0</v>
      </c>
      <c r="AC114" s="4">
        <f t="shared" si="42"/>
        <v>0</v>
      </c>
    </row>
    <row r="115" spans="1:29" x14ac:dyDescent="0.25">
      <c r="A115">
        <v>5</v>
      </c>
      <c r="G115" s="2">
        <f t="shared" si="35"/>
        <v>0</v>
      </c>
      <c r="H115" s="4">
        <f t="shared" si="36"/>
        <v>0</v>
      </c>
      <c r="N115" s="2">
        <f t="shared" si="37"/>
        <v>0</v>
      </c>
      <c r="O115" s="4">
        <f t="shared" si="38"/>
        <v>0</v>
      </c>
      <c r="U115" s="2">
        <f t="shared" si="39"/>
        <v>0</v>
      </c>
      <c r="V115" s="4">
        <f t="shared" si="40"/>
        <v>0</v>
      </c>
      <c r="AB115" s="2">
        <f t="shared" si="41"/>
        <v>0</v>
      </c>
      <c r="AC115" s="4">
        <f t="shared" si="42"/>
        <v>0</v>
      </c>
    </row>
    <row r="116" spans="1:29" x14ac:dyDescent="0.25">
      <c r="A116">
        <v>6</v>
      </c>
      <c r="G116" s="2">
        <f t="shared" si="35"/>
        <v>0</v>
      </c>
      <c r="H116" s="4">
        <f t="shared" si="36"/>
        <v>0</v>
      </c>
      <c r="N116" s="2">
        <f t="shared" si="37"/>
        <v>0</v>
      </c>
      <c r="O116" s="4">
        <f t="shared" si="38"/>
        <v>0</v>
      </c>
      <c r="U116" s="2">
        <f t="shared" si="39"/>
        <v>0</v>
      </c>
      <c r="V116" s="4">
        <f t="shared" si="40"/>
        <v>0</v>
      </c>
      <c r="AB116" s="2">
        <f t="shared" si="41"/>
        <v>0</v>
      </c>
      <c r="AC116" s="4">
        <f t="shared" si="42"/>
        <v>0</v>
      </c>
    </row>
    <row r="117" spans="1:29" x14ac:dyDescent="0.25">
      <c r="A117">
        <v>7</v>
      </c>
      <c r="G117" s="2">
        <f t="shared" si="35"/>
        <v>0</v>
      </c>
      <c r="H117" s="4">
        <f t="shared" si="36"/>
        <v>0</v>
      </c>
      <c r="N117" s="2">
        <f t="shared" si="37"/>
        <v>0</v>
      </c>
      <c r="O117" s="4">
        <f t="shared" si="38"/>
        <v>0</v>
      </c>
      <c r="U117" s="2">
        <f t="shared" si="39"/>
        <v>0</v>
      </c>
      <c r="V117" s="4">
        <f t="shared" si="40"/>
        <v>0</v>
      </c>
      <c r="AB117" s="2">
        <f t="shared" si="41"/>
        <v>0</v>
      </c>
      <c r="AC117" s="4">
        <f t="shared" si="42"/>
        <v>0</v>
      </c>
    </row>
    <row r="118" spans="1:29" x14ac:dyDescent="0.25">
      <c r="A118">
        <v>8</v>
      </c>
      <c r="G118" s="2">
        <f t="shared" si="35"/>
        <v>0</v>
      </c>
      <c r="H118" s="4">
        <f t="shared" si="36"/>
        <v>0</v>
      </c>
      <c r="N118" s="2">
        <f t="shared" si="37"/>
        <v>0</v>
      </c>
      <c r="O118" s="4">
        <f t="shared" si="38"/>
        <v>0</v>
      </c>
      <c r="U118" s="2">
        <f t="shared" si="39"/>
        <v>0</v>
      </c>
      <c r="V118" s="4">
        <f t="shared" si="40"/>
        <v>0</v>
      </c>
      <c r="AB118" s="2">
        <f t="shared" si="41"/>
        <v>0</v>
      </c>
      <c r="AC118" s="4">
        <f t="shared" si="42"/>
        <v>0</v>
      </c>
    </row>
    <row r="119" spans="1:29" x14ac:dyDescent="0.25">
      <c r="A119">
        <v>9</v>
      </c>
      <c r="G119" s="2">
        <f t="shared" si="35"/>
        <v>0</v>
      </c>
      <c r="H119" s="4">
        <f t="shared" si="36"/>
        <v>0</v>
      </c>
      <c r="N119" s="2">
        <f t="shared" si="37"/>
        <v>0</v>
      </c>
      <c r="O119" s="4">
        <f t="shared" si="38"/>
        <v>0</v>
      </c>
      <c r="U119" s="2">
        <f t="shared" si="39"/>
        <v>0</v>
      </c>
      <c r="V119" s="4">
        <f t="shared" si="40"/>
        <v>0</v>
      </c>
      <c r="AB119" s="2">
        <f t="shared" si="41"/>
        <v>0</v>
      </c>
      <c r="AC119" s="4">
        <f t="shared" si="42"/>
        <v>0</v>
      </c>
    </row>
    <row r="120" spans="1:29" x14ac:dyDescent="0.25">
      <c r="A120">
        <v>10</v>
      </c>
      <c r="G120" s="2">
        <f t="shared" si="35"/>
        <v>0</v>
      </c>
      <c r="H120" s="4">
        <f t="shared" si="36"/>
        <v>0</v>
      </c>
      <c r="N120" s="2">
        <f t="shared" si="37"/>
        <v>0</v>
      </c>
      <c r="O120" s="4">
        <f t="shared" si="38"/>
        <v>0</v>
      </c>
      <c r="U120" s="2">
        <f t="shared" si="39"/>
        <v>0</v>
      </c>
      <c r="V120" s="4">
        <f t="shared" si="40"/>
        <v>0</v>
      </c>
      <c r="AB120" s="2">
        <f t="shared" si="41"/>
        <v>0</v>
      </c>
      <c r="AC120" s="4">
        <f t="shared" si="42"/>
        <v>0</v>
      </c>
    </row>
    <row r="121" spans="1:29" x14ac:dyDescent="0.25">
      <c r="A121">
        <v>11</v>
      </c>
      <c r="G121" s="2">
        <f t="shared" si="35"/>
        <v>0</v>
      </c>
      <c r="H121" s="4">
        <f t="shared" si="36"/>
        <v>0</v>
      </c>
      <c r="N121" s="2">
        <f t="shared" si="37"/>
        <v>0</v>
      </c>
      <c r="O121" s="4">
        <f t="shared" si="38"/>
        <v>0</v>
      </c>
      <c r="U121" s="2">
        <f t="shared" si="39"/>
        <v>0</v>
      </c>
      <c r="V121" s="4">
        <f t="shared" si="40"/>
        <v>0</v>
      </c>
      <c r="AB121" s="2">
        <f t="shared" si="41"/>
        <v>0</v>
      </c>
      <c r="AC121" s="4">
        <f t="shared" si="42"/>
        <v>0</v>
      </c>
    </row>
    <row r="122" spans="1:29" x14ac:dyDescent="0.25">
      <c r="A122">
        <v>12</v>
      </c>
      <c r="G122" s="2">
        <f t="shared" si="35"/>
        <v>0</v>
      </c>
      <c r="H122" s="4">
        <f t="shared" si="36"/>
        <v>0</v>
      </c>
      <c r="N122" s="2">
        <f t="shared" si="37"/>
        <v>0</v>
      </c>
      <c r="O122" s="4">
        <f t="shared" si="38"/>
        <v>0</v>
      </c>
      <c r="U122" s="2">
        <f t="shared" si="39"/>
        <v>0</v>
      </c>
      <c r="V122" s="4">
        <f t="shared" si="40"/>
        <v>0</v>
      </c>
      <c r="AB122" s="2">
        <f t="shared" si="41"/>
        <v>0</v>
      </c>
      <c r="AC122" s="4">
        <f t="shared" si="42"/>
        <v>0</v>
      </c>
    </row>
    <row r="123" spans="1:29" x14ac:dyDescent="0.25">
      <c r="A123">
        <v>13</v>
      </c>
      <c r="G123" s="2">
        <f t="shared" si="35"/>
        <v>0</v>
      </c>
      <c r="H123" s="4">
        <f t="shared" si="36"/>
        <v>0</v>
      </c>
      <c r="N123" s="2">
        <f t="shared" si="37"/>
        <v>0</v>
      </c>
      <c r="O123" s="4">
        <f t="shared" si="38"/>
        <v>0</v>
      </c>
      <c r="U123" s="2">
        <f t="shared" si="39"/>
        <v>0</v>
      </c>
      <c r="V123" s="4">
        <f t="shared" si="40"/>
        <v>0</v>
      </c>
      <c r="AB123" s="2">
        <f t="shared" si="41"/>
        <v>0</v>
      </c>
      <c r="AC123" s="4">
        <f t="shared" si="42"/>
        <v>0</v>
      </c>
    </row>
    <row r="124" spans="1:29" x14ac:dyDescent="0.25">
      <c r="A124">
        <v>14</v>
      </c>
      <c r="G124" s="2">
        <f t="shared" si="35"/>
        <v>0</v>
      </c>
      <c r="H124" s="4">
        <f t="shared" si="36"/>
        <v>0</v>
      </c>
      <c r="N124" s="2">
        <f t="shared" si="37"/>
        <v>0</v>
      </c>
      <c r="O124" s="4">
        <f t="shared" si="38"/>
        <v>0</v>
      </c>
      <c r="U124" s="2">
        <f t="shared" si="39"/>
        <v>0</v>
      </c>
      <c r="V124" s="4">
        <f t="shared" si="40"/>
        <v>0</v>
      </c>
      <c r="AB124" s="2">
        <f t="shared" si="41"/>
        <v>0</v>
      </c>
      <c r="AC124" s="4">
        <f t="shared" si="42"/>
        <v>0</v>
      </c>
    </row>
    <row r="125" spans="1:29" x14ac:dyDescent="0.25">
      <c r="A125">
        <v>15</v>
      </c>
      <c r="G125" s="2">
        <f t="shared" si="35"/>
        <v>0</v>
      </c>
      <c r="H125" s="4">
        <f t="shared" si="36"/>
        <v>0</v>
      </c>
      <c r="N125" s="2">
        <f t="shared" si="37"/>
        <v>0</v>
      </c>
      <c r="O125" s="4">
        <f t="shared" si="38"/>
        <v>0</v>
      </c>
      <c r="U125" s="2">
        <f t="shared" si="39"/>
        <v>0</v>
      </c>
      <c r="V125" s="4">
        <f t="shared" si="40"/>
        <v>0</v>
      </c>
      <c r="AB125" s="2">
        <f t="shared" si="41"/>
        <v>0</v>
      </c>
      <c r="AC125" s="4">
        <f t="shared" si="42"/>
        <v>0</v>
      </c>
    </row>
    <row r="126" spans="1:29" x14ac:dyDescent="0.25">
      <c r="A126">
        <v>16</v>
      </c>
      <c r="G126" s="2">
        <f t="shared" si="35"/>
        <v>0</v>
      </c>
      <c r="H126" s="4">
        <f t="shared" si="36"/>
        <v>0</v>
      </c>
      <c r="N126" s="2">
        <f t="shared" si="37"/>
        <v>0</v>
      </c>
      <c r="O126" s="4">
        <f t="shared" si="38"/>
        <v>0</v>
      </c>
      <c r="U126" s="2">
        <f t="shared" si="39"/>
        <v>0</v>
      </c>
      <c r="V126" s="4">
        <f t="shared" si="40"/>
        <v>0</v>
      </c>
      <c r="AB126" s="2">
        <f t="shared" si="41"/>
        <v>0</v>
      </c>
      <c r="AC126" s="4">
        <f t="shared" si="42"/>
        <v>0</v>
      </c>
    </row>
    <row r="127" spans="1:29" x14ac:dyDescent="0.25">
      <c r="A127">
        <v>17</v>
      </c>
      <c r="G127" s="2">
        <f t="shared" si="35"/>
        <v>0</v>
      </c>
      <c r="H127" s="4">
        <f t="shared" si="36"/>
        <v>0</v>
      </c>
      <c r="N127" s="2">
        <f t="shared" si="37"/>
        <v>0</v>
      </c>
      <c r="O127" s="4">
        <f t="shared" si="38"/>
        <v>0</v>
      </c>
      <c r="U127" s="2">
        <f t="shared" si="39"/>
        <v>0</v>
      </c>
      <c r="V127" s="4">
        <f t="shared" si="40"/>
        <v>0</v>
      </c>
      <c r="AB127" s="2">
        <f t="shared" si="41"/>
        <v>0</v>
      </c>
      <c r="AC127" s="4">
        <f t="shared" si="42"/>
        <v>0</v>
      </c>
    </row>
    <row r="128" spans="1:29" x14ac:dyDescent="0.25">
      <c r="A128">
        <v>18</v>
      </c>
      <c r="G128" s="2">
        <f t="shared" si="35"/>
        <v>0</v>
      </c>
      <c r="H128" s="4">
        <f t="shared" si="36"/>
        <v>0</v>
      </c>
      <c r="N128" s="2">
        <f t="shared" si="37"/>
        <v>0</v>
      </c>
      <c r="O128" s="4">
        <f t="shared" si="38"/>
        <v>0</v>
      </c>
      <c r="U128" s="2">
        <f t="shared" si="39"/>
        <v>0</v>
      </c>
      <c r="V128" s="4">
        <f t="shared" si="40"/>
        <v>0</v>
      </c>
      <c r="AB128" s="2">
        <f t="shared" si="41"/>
        <v>0</v>
      </c>
      <c r="AC128" s="4">
        <f t="shared" si="42"/>
        <v>0</v>
      </c>
    </row>
    <row r="129" spans="1:29" x14ac:dyDescent="0.25">
      <c r="A129">
        <v>19</v>
      </c>
      <c r="G129" s="2">
        <f t="shared" si="35"/>
        <v>0</v>
      </c>
      <c r="H129" s="4">
        <f t="shared" si="36"/>
        <v>0</v>
      </c>
      <c r="N129" s="2">
        <f t="shared" si="37"/>
        <v>0</v>
      </c>
      <c r="O129" s="4">
        <f t="shared" si="38"/>
        <v>0</v>
      </c>
      <c r="U129" s="2">
        <f t="shared" si="39"/>
        <v>0</v>
      </c>
      <c r="V129" s="4">
        <f t="shared" si="40"/>
        <v>0</v>
      </c>
      <c r="AB129" s="2">
        <f t="shared" si="41"/>
        <v>0</v>
      </c>
      <c r="AC129" s="4">
        <f t="shared" si="42"/>
        <v>0</v>
      </c>
    </row>
    <row r="130" spans="1:29" x14ac:dyDescent="0.25">
      <c r="A130">
        <v>20</v>
      </c>
      <c r="G130" s="2">
        <f t="shared" si="35"/>
        <v>0</v>
      </c>
      <c r="H130" s="4">
        <f t="shared" si="36"/>
        <v>0</v>
      </c>
      <c r="N130" s="2">
        <f t="shared" si="37"/>
        <v>0</v>
      </c>
      <c r="O130" s="4">
        <f t="shared" si="38"/>
        <v>0</v>
      </c>
      <c r="U130" s="2">
        <f t="shared" si="39"/>
        <v>0</v>
      </c>
      <c r="V130" s="4">
        <f t="shared" si="40"/>
        <v>0</v>
      </c>
      <c r="AB130" s="2">
        <f t="shared" si="41"/>
        <v>0</v>
      </c>
      <c r="AC130" s="4">
        <f t="shared" si="42"/>
        <v>0</v>
      </c>
    </row>
    <row r="131" spans="1:29" x14ac:dyDescent="0.25">
      <c r="A131">
        <v>21</v>
      </c>
      <c r="G131" s="2">
        <f t="shared" si="35"/>
        <v>0</v>
      </c>
      <c r="H131" s="4">
        <f t="shared" si="36"/>
        <v>0</v>
      </c>
      <c r="N131" s="2">
        <f t="shared" si="37"/>
        <v>0</v>
      </c>
      <c r="O131" s="4">
        <f t="shared" si="38"/>
        <v>0</v>
      </c>
      <c r="U131" s="2">
        <f t="shared" si="39"/>
        <v>0</v>
      </c>
      <c r="V131" s="4">
        <f t="shared" si="40"/>
        <v>0</v>
      </c>
      <c r="AB131" s="2">
        <f t="shared" si="41"/>
        <v>0</v>
      </c>
      <c r="AC131" s="4">
        <f t="shared" si="42"/>
        <v>0</v>
      </c>
    </row>
    <row r="132" spans="1:29" x14ac:dyDescent="0.25">
      <c r="A132">
        <v>22</v>
      </c>
      <c r="G132" s="2">
        <f t="shared" si="35"/>
        <v>0</v>
      </c>
      <c r="H132" s="4">
        <f t="shared" si="36"/>
        <v>0</v>
      </c>
      <c r="N132" s="2">
        <f t="shared" si="37"/>
        <v>0</v>
      </c>
      <c r="O132" s="4">
        <f t="shared" si="38"/>
        <v>0</v>
      </c>
      <c r="U132" s="2">
        <f t="shared" si="39"/>
        <v>0</v>
      </c>
      <c r="V132" s="4">
        <f t="shared" si="40"/>
        <v>0</v>
      </c>
      <c r="AB132" s="2">
        <f t="shared" si="41"/>
        <v>0</v>
      </c>
      <c r="AC132" s="4">
        <f t="shared" si="42"/>
        <v>0</v>
      </c>
    </row>
    <row r="133" spans="1:29" x14ac:dyDescent="0.25">
      <c r="A133">
        <v>23</v>
      </c>
      <c r="G133" s="2">
        <f t="shared" si="35"/>
        <v>0</v>
      </c>
      <c r="H133" s="4">
        <f t="shared" si="36"/>
        <v>0</v>
      </c>
      <c r="N133" s="2">
        <f t="shared" si="37"/>
        <v>0</v>
      </c>
      <c r="O133" s="4">
        <f t="shared" si="38"/>
        <v>0</v>
      </c>
      <c r="U133" s="2">
        <f t="shared" si="39"/>
        <v>0</v>
      </c>
      <c r="V133" s="4">
        <f t="shared" si="40"/>
        <v>0</v>
      </c>
      <c r="AB133" s="2">
        <f t="shared" si="41"/>
        <v>0</v>
      </c>
      <c r="AC133" s="4">
        <f t="shared" si="42"/>
        <v>0</v>
      </c>
    </row>
    <row r="134" spans="1:29" x14ac:dyDescent="0.25">
      <c r="A134">
        <v>24</v>
      </c>
      <c r="G134" s="2">
        <f t="shared" si="35"/>
        <v>0</v>
      </c>
      <c r="H134" s="4">
        <f t="shared" si="36"/>
        <v>0</v>
      </c>
      <c r="N134" s="2">
        <f t="shared" si="37"/>
        <v>0</v>
      </c>
      <c r="O134" s="4">
        <f t="shared" si="38"/>
        <v>0</v>
      </c>
      <c r="U134" s="2">
        <f t="shared" si="39"/>
        <v>0</v>
      </c>
      <c r="V134" s="4">
        <f t="shared" si="40"/>
        <v>0</v>
      </c>
      <c r="AB134" s="2">
        <f t="shared" si="41"/>
        <v>0</v>
      </c>
      <c r="AC134" s="4">
        <f t="shared" si="42"/>
        <v>0</v>
      </c>
    </row>
    <row r="135" spans="1:29" x14ac:dyDescent="0.25">
      <c r="A135">
        <v>25</v>
      </c>
      <c r="G135" s="2">
        <f t="shared" si="35"/>
        <v>0</v>
      </c>
      <c r="H135" s="4">
        <f t="shared" si="36"/>
        <v>0</v>
      </c>
      <c r="N135" s="2">
        <f t="shared" si="37"/>
        <v>0</v>
      </c>
      <c r="O135" s="4">
        <f t="shared" si="38"/>
        <v>0</v>
      </c>
      <c r="U135" s="2">
        <f t="shared" si="39"/>
        <v>0</v>
      </c>
      <c r="V135" s="4">
        <f t="shared" si="40"/>
        <v>0</v>
      </c>
      <c r="AB135" s="2">
        <f t="shared" si="41"/>
        <v>0</v>
      </c>
      <c r="AC135" s="4">
        <f t="shared" si="42"/>
        <v>0</v>
      </c>
    </row>
    <row r="136" spans="1:29" x14ac:dyDescent="0.25">
      <c r="A136">
        <v>26</v>
      </c>
      <c r="G136" s="2">
        <f t="shared" si="35"/>
        <v>0</v>
      </c>
      <c r="H136" s="4">
        <f t="shared" si="36"/>
        <v>0</v>
      </c>
      <c r="N136" s="2">
        <f t="shared" si="37"/>
        <v>0</v>
      </c>
      <c r="O136" s="4">
        <f t="shared" si="38"/>
        <v>0</v>
      </c>
      <c r="U136" s="2">
        <f t="shared" si="39"/>
        <v>0</v>
      </c>
      <c r="V136" s="4">
        <f t="shared" si="40"/>
        <v>0</v>
      </c>
      <c r="AB136" s="2">
        <f t="shared" si="41"/>
        <v>0</v>
      </c>
      <c r="AC136" s="4">
        <f t="shared" si="42"/>
        <v>0</v>
      </c>
    </row>
    <row r="137" spans="1:29" x14ac:dyDescent="0.25">
      <c r="A137">
        <v>27</v>
      </c>
      <c r="G137" s="2">
        <f t="shared" si="35"/>
        <v>0</v>
      </c>
      <c r="H137" s="4">
        <f t="shared" si="36"/>
        <v>0</v>
      </c>
      <c r="N137" s="2">
        <f t="shared" si="37"/>
        <v>0</v>
      </c>
      <c r="O137" s="4">
        <f t="shared" si="38"/>
        <v>0</v>
      </c>
      <c r="U137" s="2">
        <f t="shared" si="39"/>
        <v>0</v>
      </c>
      <c r="V137" s="4">
        <f t="shared" si="40"/>
        <v>0</v>
      </c>
      <c r="AB137" s="2">
        <f t="shared" si="41"/>
        <v>0</v>
      </c>
      <c r="AC137" s="4">
        <f t="shared" si="42"/>
        <v>0</v>
      </c>
    </row>
    <row r="138" spans="1:29" x14ac:dyDescent="0.25">
      <c r="A138">
        <v>28</v>
      </c>
      <c r="G138" s="2">
        <f t="shared" si="35"/>
        <v>0</v>
      </c>
      <c r="H138" s="4">
        <f t="shared" si="36"/>
        <v>0</v>
      </c>
      <c r="N138" s="2">
        <f t="shared" si="37"/>
        <v>0</v>
      </c>
      <c r="O138" s="4">
        <f t="shared" si="38"/>
        <v>0</v>
      </c>
      <c r="U138" s="2">
        <f t="shared" si="39"/>
        <v>0</v>
      </c>
      <c r="V138" s="4">
        <f t="shared" si="40"/>
        <v>0</v>
      </c>
      <c r="AB138" s="2">
        <f t="shared" si="41"/>
        <v>0</v>
      </c>
      <c r="AC138" s="4">
        <f t="shared" si="42"/>
        <v>0</v>
      </c>
    </row>
    <row r="139" spans="1:29" x14ac:dyDescent="0.25">
      <c r="A139">
        <v>29</v>
      </c>
      <c r="G139" s="2">
        <f t="shared" si="35"/>
        <v>0</v>
      </c>
      <c r="H139" s="4">
        <f t="shared" si="36"/>
        <v>0</v>
      </c>
      <c r="N139" s="2">
        <f t="shared" si="37"/>
        <v>0</v>
      </c>
      <c r="O139" s="4">
        <f t="shared" si="38"/>
        <v>0</v>
      </c>
      <c r="U139" s="2">
        <f t="shared" si="39"/>
        <v>0</v>
      </c>
      <c r="V139" s="4">
        <f t="shared" si="40"/>
        <v>0</v>
      </c>
      <c r="AB139" s="2">
        <f t="shared" si="41"/>
        <v>0</v>
      </c>
      <c r="AC139" s="4">
        <f t="shared" si="42"/>
        <v>0</v>
      </c>
    </row>
    <row r="140" spans="1:29" x14ac:dyDescent="0.25">
      <c r="A140">
        <v>30</v>
      </c>
      <c r="G140" s="2">
        <f t="shared" si="35"/>
        <v>0</v>
      </c>
      <c r="H140" s="4">
        <f t="shared" si="36"/>
        <v>0</v>
      </c>
      <c r="N140" s="2">
        <f t="shared" si="37"/>
        <v>0</v>
      </c>
      <c r="O140" s="4">
        <f t="shared" si="38"/>
        <v>0</v>
      </c>
      <c r="U140" s="2">
        <f t="shared" si="39"/>
        <v>0</v>
      </c>
      <c r="V140" s="4">
        <f t="shared" si="40"/>
        <v>0</v>
      </c>
      <c r="AB140" s="2">
        <f t="shared" si="41"/>
        <v>0</v>
      </c>
      <c r="AC140" s="4">
        <f t="shared" si="42"/>
        <v>0</v>
      </c>
    </row>
    <row r="141" spans="1:29" x14ac:dyDescent="0.25">
      <c r="G141" s="2"/>
      <c r="U141" s="2"/>
      <c r="AB141" s="2"/>
    </row>
    <row r="142" spans="1:29" x14ac:dyDescent="0.25">
      <c r="G142" s="2"/>
      <c r="U142" s="2"/>
      <c r="AB142" s="2"/>
    </row>
    <row r="143" spans="1:29" x14ac:dyDescent="0.25">
      <c r="G143" s="2"/>
      <c r="U143" s="2"/>
      <c r="AB143" s="2"/>
    </row>
    <row r="144" spans="1:29" x14ac:dyDescent="0.25">
      <c r="G144" s="2"/>
      <c r="U144" s="2"/>
      <c r="AB144" s="2"/>
    </row>
    <row r="146" spans="4:36" s="1" customFormat="1" x14ac:dyDescent="0.25">
      <c r="H146" s="5"/>
      <c r="N146" s="3"/>
      <c r="O146" s="5"/>
      <c r="V146" s="5"/>
      <c r="AC146" s="5"/>
      <c r="AJ146" s="5"/>
    </row>
    <row r="148" spans="4:36" x14ac:dyDescent="0.25">
      <c r="D148" t="s">
        <v>139</v>
      </c>
      <c r="F148" s="6">
        <v>1488541</v>
      </c>
    </row>
    <row r="150" spans="4:36" x14ac:dyDescent="0.25">
      <c r="D150" t="s">
        <v>0</v>
      </c>
      <c r="G150">
        <v>43</v>
      </c>
    </row>
    <row r="151" spans="4:36" x14ac:dyDescent="0.25">
      <c r="D151" t="s">
        <v>1</v>
      </c>
      <c r="G151">
        <v>27</v>
      </c>
    </row>
    <row r="152" spans="4:36" x14ac:dyDescent="0.25">
      <c r="D152" t="s">
        <v>2</v>
      </c>
      <c r="G152">
        <v>8</v>
      </c>
    </row>
    <row r="153" spans="4:36" x14ac:dyDescent="0.25">
      <c r="D153" t="s">
        <v>3</v>
      </c>
      <c r="G153">
        <v>4</v>
      </c>
    </row>
    <row r="154" spans="4:36" x14ac:dyDescent="0.25">
      <c r="D154" t="s">
        <v>4</v>
      </c>
      <c r="G154">
        <v>3</v>
      </c>
    </row>
    <row r="155" spans="4:36" x14ac:dyDescent="0.25">
      <c r="D155" t="s">
        <v>5</v>
      </c>
      <c r="G155">
        <v>1</v>
      </c>
    </row>
    <row r="156" spans="4:36" x14ac:dyDescent="0.25">
      <c r="D156" t="s">
        <v>6</v>
      </c>
      <c r="G156">
        <v>11</v>
      </c>
    </row>
    <row r="157" spans="4:36" x14ac:dyDescent="0.25">
      <c r="D157" t="s">
        <v>7</v>
      </c>
      <c r="G157">
        <v>3</v>
      </c>
    </row>
    <row r="158" spans="4:36" x14ac:dyDescent="0.25">
      <c r="D158" t="s">
        <v>147</v>
      </c>
      <c r="G158">
        <v>0</v>
      </c>
    </row>
    <row r="159" spans="4:36" x14ac:dyDescent="0.25">
      <c r="D159" t="s">
        <v>140</v>
      </c>
      <c r="G159">
        <v>0</v>
      </c>
    </row>
    <row r="160" spans="4:36" x14ac:dyDescent="0.25">
      <c r="D160" t="s">
        <v>141</v>
      </c>
      <c r="G160">
        <v>0</v>
      </c>
    </row>
    <row r="161" spans="4:7" x14ac:dyDescent="0.25">
      <c r="D161" t="s">
        <v>142</v>
      </c>
      <c r="G161">
        <v>0</v>
      </c>
    </row>
    <row r="162" spans="4:7" x14ac:dyDescent="0.25">
      <c r="D162" t="s">
        <v>143</v>
      </c>
      <c r="G162">
        <v>0</v>
      </c>
    </row>
    <row r="163" spans="4:7" x14ac:dyDescent="0.25">
      <c r="D163" t="s">
        <v>144</v>
      </c>
      <c r="G163">
        <v>0</v>
      </c>
    </row>
    <row r="164" spans="4:7" x14ac:dyDescent="0.25">
      <c r="D164" t="s">
        <v>145</v>
      </c>
      <c r="G164">
        <v>0</v>
      </c>
    </row>
    <row r="165" spans="4:7" x14ac:dyDescent="0.25">
      <c r="D165" t="s">
        <v>146</v>
      </c>
      <c r="G165">
        <v>0</v>
      </c>
    </row>
    <row r="167" spans="4:7" x14ac:dyDescent="0.25">
      <c r="F167" t="s">
        <v>148</v>
      </c>
      <c r="G167" s="7">
        <f>SUM(G150:G165)</f>
        <v>100</v>
      </c>
    </row>
  </sheetData>
  <sortState xmlns:xlrd2="http://schemas.microsoft.com/office/spreadsheetml/2017/richdata2" ref="X41:Z44">
    <sortCondition descending="1" ref="Z41:Z4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Dos Santos</dc:creator>
  <cp:lastModifiedBy>pdsantos</cp:lastModifiedBy>
  <dcterms:created xsi:type="dcterms:W3CDTF">2021-04-04T09:35:41Z</dcterms:created>
  <dcterms:modified xsi:type="dcterms:W3CDTF">2021-04-05T19:52:46Z</dcterms:modified>
</cp:coreProperties>
</file>